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5360" windowHeight="8790" tabRatio="462" activeTab="0"/>
  </bookViews>
  <sheets>
    <sheet name="Input zondag" sheetId="1" r:id="rId1"/>
    <sheet name="Scoring Zondag" sheetId="2" r:id="rId2"/>
    <sheet name="Input zaterdag" sheetId="3" r:id="rId3"/>
    <sheet name="Scoring Zaterdag" sheetId="4" r:id="rId4"/>
    <sheet name="sort 1" sheetId="5" r:id="rId5"/>
    <sheet name="sort 2" sheetId="6" r:id="rId6"/>
    <sheet name="sort 3" sheetId="7" r:id="rId7"/>
    <sheet name="sort 4" sheetId="8" r:id="rId8"/>
  </sheets>
  <definedNames/>
  <calcPr fullCalcOnLoad="1"/>
</workbook>
</file>

<file path=xl/sharedStrings.xml><?xml version="1.0" encoding="utf-8"?>
<sst xmlns="http://schemas.openxmlformats.org/spreadsheetml/2006/main" count="139" uniqueCount="69">
  <si>
    <t>Baan</t>
  </si>
  <si>
    <t>Team</t>
  </si>
  <si>
    <t>klasse</t>
  </si>
  <si>
    <t>sub-totaal</t>
  </si>
  <si>
    <t>totaal</t>
  </si>
  <si>
    <t>aantal pijlen</t>
  </si>
  <si>
    <t>pijlen</t>
  </si>
  <si>
    <t>score</t>
  </si>
  <si>
    <t>Pos</t>
  </si>
  <si>
    <t>De Boschjagers 1 Herkenbosch</t>
  </si>
  <si>
    <t>Roos in Bloei 1 Roggel</t>
  </si>
  <si>
    <t>Rozenjacht 1 Nunhem</t>
  </si>
  <si>
    <t>Juist Gericht 1 Melick</t>
  </si>
  <si>
    <t>De Zwarte Roos 2 Slek-Echt</t>
  </si>
  <si>
    <t>De Grensschutters 2 Haler-Uffelse</t>
  </si>
  <si>
    <t>Onze Vrije Uren 2 Heythuysen</t>
  </si>
  <si>
    <t>De Ster 3 Pey-Echt</t>
  </si>
  <si>
    <t>Juist Gericht 2 Melick</t>
  </si>
  <si>
    <t>De Zwarte Roos 4 Slek-Echt</t>
  </si>
  <si>
    <t>De Ster 1 Pey-Echt</t>
  </si>
  <si>
    <t>Heideroosje 1 Heibloem</t>
  </si>
  <si>
    <t>Onze Vrije Uren 1 Heythuysen</t>
  </si>
  <si>
    <t>De Zwarte Roos 1 Slek-Echt</t>
  </si>
  <si>
    <t>Gezellige Uren 1 Baexem</t>
  </si>
  <si>
    <t>Wilhelmina 1 Horn</t>
  </si>
  <si>
    <t>Vriendschap en Strijd 1 Neer</t>
  </si>
  <si>
    <t>De Snelle Pijl 1 Vlodrop</t>
  </si>
  <si>
    <t>De Grensschutters 1 Haler-Uffelse</t>
  </si>
  <si>
    <t>Ons Genoegen 1 Roggel</t>
  </si>
  <si>
    <t>Ontspanning Na Arbeid 1 Posterholt</t>
  </si>
  <si>
    <t xml:space="preserve"> </t>
  </si>
  <si>
    <t>Vriendschap en Strijd 2 Neer</t>
  </si>
  <si>
    <t>De Ster 4 Pey-Echt</t>
  </si>
  <si>
    <t>Soranus 1 Boukoul</t>
  </si>
  <si>
    <t>Soranus 2 Boukoul</t>
  </si>
  <si>
    <t>Heideroosje 2 Heibloem</t>
  </si>
  <si>
    <t>st. Sebastianus 1 Linne</t>
  </si>
  <si>
    <t>Roos in Bloei 2 Roggel</t>
  </si>
  <si>
    <t>Heideroosje 3 Heibloem</t>
  </si>
  <si>
    <t>A</t>
  </si>
  <si>
    <t>B</t>
  </si>
  <si>
    <t>A - Klasse</t>
  </si>
  <si>
    <t>B - Klasse</t>
  </si>
  <si>
    <t>Superieure Klasse</t>
  </si>
  <si>
    <t>Ere klasse</t>
  </si>
  <si>
    <t>Ontspanning Na Arbeid 2 Posterholt</t>
  </si>
  <si>
    <t>Roos in het Maasdal 1 Buggenum</t>
  </si>
  <si>
    <t>Score</t>
  </si>
  <si>
    <t>De Heidebloem 1 Roggel</t>
  </si>
  <si>
    <t>Silberpfeil 1  Myhl</t>
  </si>
  <si>
    <t>De Snelle Pijl 2 Vlodrop</t>
  </si>
  <si>
    <t>De Ster 2 Pey-Echt</t>
  </si>
  <si>
    <t>De Vriendenkring 1 Leveroy</t>
  </si>
  <si>
    <t>De Heidebloem 2 Roggel</t>
  </si>
  <si>
    <t>De Zwarte Roos 3 Slek-Echt</t>
  </si>
  <si>
    <t>Ons Genoegen 2 Roggel</t>
  </si>
  <si>
    <t>Rozenjacht 2 Nunhem</t>
  </si>
  <si>
    <t>Silberpfeil 2 Myhl</t>
  </si>
  <si>
    <t>De Boschjagers 2 Herkenbosch</t>
  </si>
  <si>
    <t>Juist Gericht 3 Melick</t>
  </si>
  <si>
    <t>Sup.</t>
  </si>
  <si>
    <t>Ere</t>
  </si>
  <si>
    <t>Buitenlust 1  Roggel</t>
  </si>
  <si>
    <t>Alpenjagers 1  Beegden</t>
  </si>
  <si>
    <t>De Zwarte Roos 5 Slek-Echt</t>
  </si>
  <si>
    <t>Ons Genoegen 1 Beegden</t>
  </si>
  <si>
    <t>Heideroosje 4 Heibloem</t>
  </si>
  <si>
    <t>De Vriendenkring 2 Leveroy</t>
  </si>
  <si>
    <t>De Zonnebloem 1 Heel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</si>
</sst>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trike/>
      <sz val="8"/>
      <color indexed="9"/>
      <name val="Arial"/>
      <family val="0"/>
    </font>
    <font>
      <b/>
      <sz val="12"/>
      <name val="Arial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7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left"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2" fillId="35" borderId="0" xfId="0" applyFont="1" applyFill="1" applyAlignment="1">
      <alignment horizontal="centerContinuous" vertical="center"/>
    </xf>
    <xf numFmtId="0" fontId="13" fillId="35" borderId="0" xfId="0" applyFont="1" applyFill="1" applyAlignment="1">
      <alignment horizontal="center" vertical="center"/>
    </xf>
    <xf numFmtId="0" fontId="14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8" fillId="35" borderId="0" xfId="0" applyFont="1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Continuous" vertical="center"/>
    </xf>
    <xf numFmtId="0" fontId="16" fillId="35" borderId="0" xfId="0" applyFont="1" applyFill="1" applyAlignment="1">
      <alignment/>
    </xf>
    <xf numFmtId="0" fontId="12" fillId="35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8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tabColor indexed="12"/>
  </sheetPr>
  <dimension ref="A1:Z49"/>
  <sheetViews>
    <sheetView tabSelected="1" zoomScalePageLayoutView="0" workbookViewId="0" topLeftCell="A1">
      <selection activeCell="W3" sqref="W3"/>
    </sheetView>
  </sheetViews>
  <sheetFormatPr defaultColWidth="9.140625" defaultRowHeight="12.75"/>
  <cols>
    <col min="1" max="1" width="7.00390625" style="0" customWidth="1"/>
    <col min="2" max="2" width="31.57421875" style="0" customWidth="1"/>
    <col min="3" max="3" width="5.8515625" style="0" customWidth="1"/>
    <col min="4" max="4" width="6.7109375" style="0" customWidth="1"/>
    <col min="5" max="5" width="6.7109375" style="0" hidden="1" customWidth="1"/>
    <col min="6" max="6" width="6.7109375" style="0" customWidth="1"/>
    <col min="7" max="7" width="6.7109375" style="0" hidden="1" customWidth="1"/>
    <col min="8" max="8" width="6.7109375" style="0" customWidth="1"/>
    <col min="9" max="9" width="6.7109375" style="0" hidden="1" customWidth="1"/>
    <col min="10" max="10" width="6.7109375" style="0" customWidth="1"/>
    <col min="11" max="11" width="6.7109375" style="0" hidden="1" customWidth="1"/>
    <col min="12" max="12" width="8.8515625" style="4" customWidth="1"/>
    <col min="13" max="13" width="6.7109375" style="0" customWidth="1"/>
    <col min="14" max="14" width="6.7109375" style="0" hidden="1" customWidth="1"/>
    <col min="15" max="15" width="6.7109375" style="0" customWidth="1"/>
    <col min="16" max="16" width="6.7109375" style="0" hidden="1" customWidth="1"/>
    <col min="17" max="17" width="6.7109375" style="0" customWidth="1"/>
    <col min="18" max="18" width="6.7109375" style="0" hidden="1" customWidth="1"/>
    <col min="19" max="19" width="6.7109375" style="0" customWidth="1"/>
    <col min="20" max="20" width="6.7109375" style="0" hidden="1" customWidth="1"/>
    <col min="21" max="21" width="8.8515625" style="4" customWidth="1"/>
    <col min="22" max="22" width="7.57421875" style="4" customWidth="1"/>
  </cols>
  <sheetData>
    <row r="1" spans="1:26" ht="12.75">
      <c r="A1" s="1" t="s">
        <v>0</v>
      </c>
      <c r="B1" s="1" t="s">
        <v>1</v>
      </c>
      <c r="C1" s="1" t="s">
        <v>2</v>
      </c>
      <c r="D1" s="1">
        <v>5</v>
      </c>
      <c r="E1" s="1"/>
      <c r="F1" s="1">
        <v>10</v>
      </c>
      <c r="G1" s="1"/>
      <c r="H1" s="1">
        <v>15</v>
      </c>
      <c r="I1" s="1"/>
      <c r="J1" s="1">
        <v>20</v>
      </c>
      <c r="K1" s="1"/>
      <c r="L1" s="3" t="s">
        <v>3</v>
      </c>
      <c r="M1" s="1">
        <v>25</v>
      </c>
      <c r="N1" s="1"/>
      <c r="O1" s="1">
        <v>30</v>
      </c>
      <c r="P1" s="1"/>
      <c r="Q1" s="1">
        <v>35</v>
      </c>
      <c r="R1" s="1"/>
      <c r="S1" s="1">
        <v>40</v>
      </c>
      <c r="T1" s="1"/>
      <c r="U1" s="3" t="s">
        <v>3</v>
      </c>
      <c r="V1" s="3" t="s">
        <v>4</v>
      </c>
      <c r="Z1" t="s">
        <v>5</v>
      </c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6" ht="12.75">
      <c r="A3" s="10">
        <v>1</v>
      </c>
      <c r="B3" s="7" t="s">
        <v>22</v>
      </c>
      <c r="C3" s="10" t="s">
        <v>60</v>
      </c>
      <c r="D3" s="10">
        <v>269</v>
      </c>
      <c r="E3" s="10">
        <f aca="true" t="shared" si="0" ref="E3:E31">IF(D3&gt;0,5,0)</f>
        <v>5</v>
      </c>
      <c r="F3" s="28">
        <v>262</v>
      </c>
      <c r="G3" s="10">
        <f aca="true" t="shared" si="1" ref="G3:G31">IF(F3&gt;0,5,0)</f>
        <v>5</v>
      </c>
      <c r="H3" s="10">
        <v>255</v>
      </c>
      <c r="I3" s="10">
        <f aca="true" t="shared" si="2" ref="I3:I31">IF(H3&gt;0,5,0)</f>
        <v>5</v>
      </c>
      <c r="J3" s="10">
        <v>265</v>
      </c>
      <c r="K3" s="10">
        <f>IF(J3&gt;0,5,0)</f>
        <v>5</v>
      </c>
      <c r="L3" s="11">
        <f>D3+F3+H3+J3</f>
        <v>1051</v>
      </c>
      <c r="M3" s="10">
        <v>273</v>
      </c>
      <c r="N3" s="10">
        <f aca="true" t="shared" si="3" ref="N3:N31">IF(M3&gt;0,5,0)</f>
        <v>5</v>
      </c>
      <c r="O3" s="10">
        <v>269</v>
      </c>
      <c r="P3" s="10">
        <f aca="true" t="shared" si="4" ref="P3:P31">IF(O3&gt;0,5,0)</f>
        <v>5</v>
      </c>
      <c r="Q3" s="10">
        <v>252</v>
      </c>
      <c r="R3" s="10">
        <f aca="true" t="shared" si="5" ref="R3:R31">IF(Q3&gt;0,5,0)</f>
        <v>5</v>
      </c>
      <c r="S3" s="10">
        <v>263</v>
      </c>
      <c r="T3" s="10">
        <f aca="true" t="shared" si="6" ref="T3:T32">IF(S3&gt;0,5,0)</f>
        <v>5</v>
      </c>
      <c r="U3" s="11">
        <f>M3+O3+Q3+S3</f>
        <v>1057</v>
      </c>
      <c r="V3" s="11">
        <f>L3+U3</f>
        <v>2108</v>
      </c>
      <c r="Z3" s="2">
        <f aca="true" t="shared" si="7" ref="Z3:Z32">E3+G3+I3+K3+N3+P3+R3+T3</f>
        <v>40</v>
      </c>
    </row>
    <row r="4" spans="1:26" ht="12.75">
      <c r="A4" s="10">
        <v>2</v>
      </c>
      <c r="B4" s="7" t="s">
        <v>25</v>
      </c>
      <c r="C4" s="10" t="s">
        <v>60</v>
      </c>
      <c r="D4" s="10">
        <v>257</v>
      </c>
      <c r="E4" s="10">
        <f t="shared" si="0"/>
        <v>5</v>
      </c>
      <c r="F4" s="28">
        <v>261</v>
      </c>
      <c r="G4" s="10">
        <f t="shared" si="1"/>
        <v>5</v>
      </c>
      <c r="H4" s="10">
        <v>266</v>
      </c>
      <c r="I4" s="10">
        <f t="shared" si="2"/>
        <v>5</v>
      </c>
      <c r="J4" s="10">
        <v>268</v>
      </c>
      <c r="K4" s="10">
        <f aca="true" t="shared" si="8" ref="K4:K32">IF(J4&gt;0,5,0)</f>
        <v>5</v>
      </c>
      <c r="L4" s="11">
        <f aca="true" t="shared" si="9" ref="L4:L17">D4+F4+H4+J4</f>
        <v>1052</v>
      </c>
      <c r="M4" s="10">
        <v>259</v>
      </c>
      <c r="N4" s="10">
        <f t="shared" si="3"/>
        <v>5</v>
      </c>
      <c r="O4" s="10">
        <v>264</v>
      </c>
      <c r="P4" s="10">
        <f t="shared" si="4"/>
        <v>5</v>
      </c>
      <c r="Q4" s="10">
        <v>262</v>
      </c>
      <c r="R4" s="10">
        <f t="shared" si="5"/>
        <v>5</v>
      </c>
      <c r="S4" s="10">
        <v>268</v>
      </c>
      <c r="T4" s="10">
        <f t="shared" si="6"/>
        <v>5</v>
      </c>
      <c r="U4" s="11">
        <f aca="true" t="shared" si="10" ref="U4:U31">M4+O4+Q4+S4</f>
        <v>1053</v>
      </c>
      <c r="V4" s="11">
        <f aca="true" t="shared" si="11" ref="V4:V31">L4+U4</f>
        <v>2105</v>
      </c>
      <c r="Z4" s="2">
        <f t="shared" si="7"/>
        <v>40</v>
      </c>
    </row>
    <row r="5" spans="1:26" ht="12.75">
      <c r="A5" s="10">
        <v>3</v>
      </c>
      <c r="B5" s="7" t="s">
        <v>19</v>
      </c>
      <c r="C5" s="10" t="s">
        <v>60</v>
      </c>
      <c r="D5" s="10">
        <v>242</v>
      </c>
      <c r="E5" s="10">
        <f t="shared" si="0"/>
        <v>5</v>
      </c>
      <c r="F5" s="28">
        <v>257</v>
      </c>
      <c r="G5" s="10">
        <f t="shared" si="1"/>
        <v>5</v>
      </c>
      <c r="H5" s="10">
        <v>239</v>
      </c>
      <c r="I5" s="10">
        <f t="shared" si="2"/>
        <v>5</v>
      </c>
      <c r="J5" s="10">
        <v>268</v>
      </c>
      <c r="K5" s="10">
        <f t="shared" si="8"/>
        <v>5</v>
      </c>
      <c r="L5" s="11">
        <f t="shared" si="9"/>
        <v>1006</v>
      </c>
      <c r="M5" s="10">
        <v>266</v>
      </c>
      <c r="N5" s="10">
        <f t="shared" si="3"/>
        <v>5</v>
      </c>
      <c r="O5" s="10">
        <v>269</v>
      </c>
      <c r="P5" s="10">
        <f t="shared" si="4"/>
        <v>5</v>
      </c>
      <c r="Q5" s="10">
        <v>268</v>
      </c>
      <c r="R5" s="10">
        <f t="shared" si="5"/>
        <v>5</v>
      </c>
      <c r="S5" s="10">
        <v>260</v>
      </c>
      <c r="T5" s="10">
        <f t="shared" si="6"/>
        <v>5</v>
      </c>
      <c r="U5" s="11">
        <f t="shared" si="10"/>
        <v>1063</v>
      </c>
      <c r="V5" s="11">
        <f t="shared" si="11"/>
        <v>2069</v>
      </c>
      <c r="Z5" s="2">
        <f t="shared" si="7"/>
        <v>40</v>
      </c>
    </row>
    <row r="6" spans="1:26" ht="12.75">
      <c r="A6" s="10">
        <v>4</v>
      </c>
      <c r="B6" s="7" t="s">
        <v>21</v>
      </c>
      <c r="C6" s="10" t="s">
        <v>60</v>
      </c>
      <c r="D6" s="10">
        <v>265</v>
      </c>
      <c r="E6" s="10">
        <f t="shared" si="0"/>
        <v>5</v>
      </c>
      <c r="F6" s="28">
        <v>263</v>
      </c>
      <c r="G6" s="10">
        <f t="shared" si="1"/>
        <v>5</v>
      </c>
      <c r="H6" s="10">
        <v>274</v>
      </c>
      <c r="I6" s="10">
        <f t="shared" si="2"/>
        <v>5</v>
      </c>
      <c r="J6" s="10">
        <v>267</v>
      </c>
      <c r="K6" s="10">
        <f t="shared" si="8"/>
        <v>5</v>
      </c>
      <c r="L6" s="11">
        <f t="shared" si="9"/>
        <v>1069</v>
      </c>
      <c r="M6" s="10">
        <v>272</v>
      </c>
      <c r="N6" s="10">
        <f t="shared" si="3"/>
        <v>5</v>
      </c>
      <c r="O6" s="10">
        <v>263</v>
      </c>
      <c r="P6" s="10">
        <f t="shared" si="4"/>
        <v>5</v>
      </c>
      <c r="Q6" s="10">
        <v>267</v>
      </c>
      <c r="R6" s="10">
        <f t="shared" si="5"/>
        <v>5</v>
      </c>
      <c r="S6" s="10">
        <v>274</v>
      </c>
      <c r="T6" s="10">
        <f t="shared" si="6"/>
        <v>5</v>
      </c>
      <c r="U6" s="11">
        <f t="shared" si="10"/>
        <v>1076</v>
      </c>
      <c r="V6" s="11">
        <f t="shared" si="11"/>
        <v>2145</v>
      </c>
      <c r="Z6" s="2">
        <f t="shared" si="7"/>
        <v>40</v>
      </c>
    </row>
    <row r="7" spans="1:26" ht="12.75">
      <c r="A7" s="10">
        <v>5</v>
      </c>
      <c r="B7" s="7" t="s">
        <v>28</v>
      </c>
      <c r="C7" s="10" t="s">
        <v>60</v>
      </c>
      <c r="D7" s="10">
        <v>257</v>
      </c>
      <c r="E7" s="10">
        <f t="shared" si="0"/>
        <v>5</v>
      </c>
      <c r="F7" s="28">
        <v>248</v>
      </c>
      <c r="G7" s="10">
        <f t="shared" si="1"/>
        <v>5</v>
      </c>
      <c r="H7" s="10">
        <v>246</v>
      </c>
      <c r="I7" s="10">
        <f t="shared" si="2"/>
        <v>5</v>
      </c>
      <c r="J7" s="10">
        <v>260</v>
      </c>
      <c r="K7" s="10">
        <f t="shared" si="8"/>
        <v>5</v>
      </c>
      <c r="L7" s="11">
        <f t="shared" si="9"/>
        <v>1011</v>
      </c>
      <c r="M7" s="10">
        <v>266</v>
      </c>
      <c r="N7" s="10">
        <f t="shared" si="3"/>
        <v>5</v>
      </c>
      <c r="O7" s="10">
        <v>249</v>
      </c>
      <c r="P7" s="10">
        <f t="shared" si="4"/>
        <v>5</v>
      </c>
      <c r="Q7" s="10">
        <v>258</v>
      </c>
      <c r="R7" s="10">
        <f t="shared" si="5"/>
        <v>5</v>
      </c>
      <c r="S7" s="10">
        <v>253</v>
      </c>
      <c r="T7" s="10">
        <f t="shared" si="6"/>
        <v>5</v>
      </c>
      <c r="U7" s="11">
        <f t="shared" si="10"/>
        <v>1026</v>
      </c>
      <c r="V7" s="11">
        <f t="shared" si="11"/>
        <v>2037</v>
      </c>
      <c r="Z7" s="2">
        <f t="shared" si="7"/>
        <v>40</v>
      </c>
    </row>
    <row r="8" spans="1:26" ht="12.75">
      <c r="A8" s="10">
        <v>6</v>
      </c>
      <c r="B8" s="7" t="s">
        <v>26</v>
      </c>
      <c r="C8" s="10" t="s">
        <v>60</v>
      </c>
      <c r="D8" s="10">
        <v>271</v>
      </c>
      <c r="E8" s="10">
        <f t="shared" si="0"/>
        <v>5</v>
      </c>
      <c r="F8" s="28">
        <v>266</v>
      </c>
      <c r="G8" s="10">
        <f t="shared" si="1"/>
        <v>5</v>
      </c>
      <c r="H8" s="10">
        <v>265</v>
      </c>
      <c r="I8" s="10">
        <f t="shared" si="2"/>
        <v>5</v>
      </c>
      <c r="J8" s="10">
        <v>267</v>
      </c>
      <c r="K8" s="10">
        <f t="shared" si="8"/>
        <v>5</v>
      </c>
      <c r="L8" s="11">
        <f>D8+F8+H8+J8</f>
        <v>1069</v>
      </c>
      <c r="M8" s="10">
        <v>273</v>
      </c>
      <c r="N8" s="10">
        <f t="shared" si="3"/>
        <v>5</v>
      </c>
      <c r="O8" s="10">
        <v>258</v>
      </c>
      <c r="P8" s="10">
        <f t="shared" si="4"/>
        <v>5</v>
      </c>
      <c r="Q8" s="10">
        <v>266</v>
      </c>
      <c r="R8" s="10">
        <f t="shared" si="5"/>
        <v>5</v>
      </c>
      <c r="S8" s="10">
        <v>263</v>
      </c>
      <c r="T8" s="10">
        <f t="shared" si="6"/>
        <v>5</v>
      </c>
      <c r="U8" s="11">
        <f t="shared" si="10"/>
        <v>1060</v>
      </c>
      <c r="V8" s="11">
        <f t="shared" si="11"/>
        <v>2129</v>
      </c>
      <c r="Z8" s="2">
        <f t="shared" si="7"/>
        <v>40</v>
      </c>
    </row>
    <row r="9" spans="1:26" ht="12.75">
      <c r="A9" s="10">
        <v>7</v>
      </c>
      <c r="B9" s="29" t="s">
        <v>20</v>
      </c>
      <c r="C9" s="10" t="s">
        <v>60</v>
      </c>
      <c r="D9" s="10">
        <v>262</v>
      </c>
      <c r="E9" s="10">
        <f t="shared" si="0"/>
        <v>5</v>
      </c>
      <c r="F9" s="28">
        <v>246</v>
      </c>
      <c r="G9" s="10">
        <f t="shared" si="1"/>
        <v>5</v>
      </c>
      <c r="H9" s="10">
        <v>257</v>
      </c>
      <c r="I9" s="10">
        <f t="shared" si="2"/>
        <v>5</v>
      </c>
      <c r="J9" s="10">
        <v>233</v>
      </c>
      <c r="K9" s="10">
        <f t="shared" si="8"/>
        <v>5</v>
      </c>
      <c r="L9" s="11">
        <f>D9+F9+H9+J9</f>
        <v>998</v>
      </c>
      <c r="M9" s="10">
        <v>255</v>
      </c>
      <c r="N9" s="10">
        <f t="shared" si="3"/>
        <v>5</v>
      </c>
      <c r="O9" s="10">
        <v>249</v>
      </c>
      <c r="P9" s="10">
        <f t="shared" si="4"/>
        <v>5</v>
      </c>
      <c r="Q9" s="10">
        <v>253</v>
      </c>
      <c r="R9" s="10">
        <f t="shared" si="5"/>
        <v>5</v>
      </c>
      <c r="S9" s="10">
        <v>259</v>
      </c>
      <c r="T9" s="10">
        <f t="shared" si="6"/>
        <v>5</v>
      </c>
      <c r="U9" s="11">
        <f t="shared" si="10"/>
        <v>1016</v>
      </c>
      <c r="V9" s="11">
        <f t="shared" si="11"/>
        <v>2014</v>
      </c>
      <c r="Z9" s="2">
        <f t="shared" si="7"/>
        <v>40</v>
      </c>
    </row>
    <row r="10" spans="1:26" ht="12.75">
      <c r="A10" s="10">
        <v>8</v>
      </c>
      <c r="B10" s="29" t="s">
        <v>33</v>
      </c>
      <c r="C10" s="10" t="s">
        <v>60</v>
      </c>
      <c r="D10" s="10">
        <v>255</v>
      </c>
      <c r="E10" s="10">
        <f t="shared" si="0"/>
        <v>5</v>
      </c>
      <c r="F10" s="28">
        <v>247</v>
      </c>
      <c r="G10" s="10">
        <f t="shared" si="1"/>
        <v>5</v>
      </c>
      <c r="H10" s="10">
        <v>247</v>
      </c>
      <c r="I10" s="10">
        <f t="shared" si="2"/>
        <v>5</v>
      </c>
      <c r="J10" s="10">
        <v>260</v>
      </c>
      <c r="K10" s="10">
        <f t="shared" si="8"/>
        <v>5</v>
      </c>
      <c r="L10" s="11">
        <f>D10+F10+H10+J10</f>
        <v>1009</v>
      </c>
      <c r="M10" s="10">
        <v>257</v>
      </c>
      <c r="N10" s="10">
        <f t="shared" si="3"/>
        <v>5</v>
      </c>
      <c r="O10" s="10">
        <v>257</v>
      </c>
      <c r="P10" s="10">
        <f t="shared" si="4"/>
        <v>5</v>
      </c>
      <c r="Q10" s="10">
        <v>247</v>
      </c>
      <c r="R10" s="10">
        <f t="shared" si="5"/>
        <v>5</v>
      </c>
      <c r="S10" s="10">
        <v>255</v>
      </c>
      <c r="T10" s="10">
        <f t="shared" si="6"/>
        <v>5</v>
      </c>
      <c r="U10" s="11">
        <f t="shared" si="10"/>
        <v>1016</v>
      </c>
      <c r="V10" s="11">
        <f t="shared" si="11"/>
        <v>2025</v>
      </c>
      <c r="Z10" s="2">
        <f t="shared" si="7"/>
        <v>40</v>
      </c>
    </row>
    <row r="11" spans="1:26" ht="12.75">
      <c r="A11" s="10">
        <v>9</v>
      </c>
      <c r="B11" s="29" t="s">
        <v>27</v>
      </c>
      <c r="C11" s="10" t="s">
        <v>60</v>
      </c>
      <c r="D11" s="10">
        <v>241</v>
      </c>
      <c r="E11" s="10">
        <f t="shared" si="0"/>
        <v>5</v>
      </c>
      <c r="F11" s="28">
        <v>258</v>
      </c>
      <c r="G11" s="10">
        <f t="shared" si="1"/>
        <v>5</v>
      </c>
      <c r="H11" s="10">
        <v>261</v>
      </c>
      <c r="I11" s="10">
        <f t="shared" si="2"/>
        <v>5</v>
      </c>
      <c r="J11" s="10">
        <v>261</v>
      </c>
      <c r="K11" s="10">
        <f t="shared" si="8"/>
        <v>5</v>
      </c>
      <c r="L11" s="11">
        <f>D11+F11+H11+J11</f>
        <v>1021</v>
      </c>
      <c r="M11" s="10">
        <v>253</v>
      </c>
      <c r="N11" s="10">
        <f t="shared" si="3"/>
        <v>5</v>
      </c>
      <c r="O11" s="10">
        <v>260</v>
      </c>
      <c r="P11" s="10">
        <f t="shared" si="4"/>
        <v>5</v>
      </c>
      <c r="Q11" s="10">
        <v>270</v>
      </c>
      <c r="R11" s="10">
        <f t="shared" si="5"/>
        <v>5</v>
      </c>
      <c r="S11" s="10">
        <v>249</v>
      </c>
      <c r="T11" s="10">
        <f t="shared" si="6"/>
        <v>5</v>
      </c>
      <c r="U11" s="11">
        <f t="shared" si="10"/>
        <v>1032</v>
      </c>
      <c r="V11" s="11">
        <f t="shared" si="11"/>
        <v>2053</v>
      </c>
      <c r="Z11" s="2">
        <f t="shared" si="7"/>
        <v>40</v>
      </c>
    </row>
    <row r="12" spans="1:26" ht="12.75">
      <c r="A12" s="10">
        <v>10</v>
      </c>
      <c r="B12" s="7" t="s">
        <v>29</v>
      </c>
      <c r="C12" s="10" t="s">
        <v>60</v>
      </c>
      <c r="D12" s="10">
        <v>251</v>
      </c>
      <c r="E12" s="10">
        <f t="shared" si="0"/>
        <v>5</v>
      </c>
      <c r="F12" s="28">
        <v>237</v>
      </c>
      <c r="G12" s="10">
        <f t="shared" si="1"/>
        <v>5</v>
      </c>
      <c r="H12" s="10">
        <v>234</v>
      </c>
      <c r="I12" s="10">
        <f t="shared" si="2"/>
        <v>5</v>
      </c>
      <c r="J12" s="10">
        <v>240</v>
      </c>
      <c r="K12" s="10">
        <f t="shared" si="8"/>
        <v>5</v>
      </c>
      <c r="L12" s="11">
        <f>D12+F12+H12+J12</f>
        <v>962</v>
      </c>
      <c r="M12" s="10">
        <v>244</v>
      </c>
      <c r="N12" s="10">
        <f t="shared" si="3"/>
        <v>5</v>
      </c>
      <c r="O12" s="10">
        <v>238</v>
      </c>
      <c r="P12" s="10">
        <f t="shared" si="4"/>
        <v>5</v>
      </c>
      <c r="Q12" s="10">
        <v>242</v>
      </c>
      <c r="R12" s="10">
        <f t="shared" si="5"/>
        <v>5</v>
      </c>
      <c r="S12" s="10">
        <v>239</v>
      </c>
      <c r="T12" s="10">
        <f t="shared" si="6"/>
        <v>5</v>
      </c>
      <c r="U12" s="11">
        <f t="shared" si="10"/>
        <v>963</v>
      </c>
      <c r="V12" s="11">
        <f t="shared" si="11"/>
        <v>1925</v>
      </c>
      <c r="Z12" s="2">
        <f t="shared" si="7"/>
        <v>40</v>
      </c>
    </row>
    <row r="13" spans="1:26" ht="12.75">
      <c r="A13" s="10">
        <v>11</v>
      </c>
      <c r="B13" s="8" t="s">
        <v>9</v>
      </c>
      <c r="C13" s="10" t="s">
        <v>60</v>
      </c>
      <c r="D13" s="10">
        <v>261</v>
      </c>
      <c r="E13" s="10">
        <f t="shared" si="0"/>
        <v>5</v>
      </c>
      <c r="F13" s="28">
        <v>255</v>
      </c>
      <c r="G13" s="10">
        <f t="shared" si="1"/>
        <v>5</v>
      </c>
      <c r="H13" s="10">
        <v>262</v>
      </c>
      <c r="I13" s="10">
        <f t="shared" si="2"/>
        <v>5</v>
      </c>
      <c r="J13" s="10">
        <v>256</v>
      </c>
      <c r="K13" s="10">
        <f t="shared" si="8"/>
        <v>5</v>
      </c>
      <c r="L13" s="11">
        <f t="shared" si="9"/>
        <v>1034</v>
      </c>
      <c r="M13" s="10">
        <v>263</v>
      </c>
      <c r="N13" s="10">
        <f t="shared" si="3"/>
        <v>5</v>
      </c>
      <c r="O13" s="10">
        <v>258</v>
      </c>
      <c r="P13" s="10">
        <f t="shared" si="4"/>
        <v>5</v>
      </c>
      <c r="Q13" s="10">
        <v>258</v>
      </c>
      <c r="R13" s="10">
        <f t="shared" si="5"/>
        <v>5</v>
      </c>
      <c r="S13" s="10">
        <v>244</v>
      </c>
      <c r="T13" s="10">
        <f t="shared" si="6"/>
        <v>5</v>
      </c>
      <c r="U13" s="11">
        <f t="shared" si="10"/>
        <v>1023</v>
      </c>
      <c r="V13" s="11">
        <f t="shared" si="11"/>
        <v>2057</v>
      </c>
      <c r="Z13" s="2">
        <f t="shared" si="7"/>
        <v>40</v>
      </c>
    </row>
    <row r="14" spans="1:26" ht="12.75">
      <c r="A14" s="10">
        <v>12</v>
      </c>
      <c r="B14" s="7" t="s">
        <v>11</v>
      </c>
      <c r="C14" s="10" t="s">
        <v>60</v>
      </c>
      <c r="D14" s="10">
        <v>228</v>
      </c>
      <c r="E14" s="10">
        <f t="shared" si="0"/>
        <v>5</v>
      </c>
      <c r="F14" s="28">
        <v>235</v>
      </c>
      <c r="G14" s="10">
        <f t="shared" si="1"/>
        <v>5</v>
      </c>
      <c r="H14" s="10">
        <v>246</v>
      </c>
      <c r="I14" s="10">
        <f t="shared" si="2"/>
        <v>5</v>
      </c>
      <c r="J14" s="10">
        <v>233</v>
      </c>
      <c r="K14" s="10">
        <f t="shared" si="8"/>
        <v>5</v>
      </c>
      <c r="L14" s="11">
        <f t="shared" si="9"/>
        <v>942</v>
      </c>
      <c r="M14" s="10">
        <v>255</v>
      </c>
      <c r="N14" s="10">
        <f t="shared" si="3"/>
        <v>5</v>
      </c>
      <c r="O14" s="10">
        <v>249</v>
      </c>
      <c r="P14" s="10">
        <f t="shared" si="4"/>
        <v>5</v>
      </c>
      <c r="Q14" s="10">
        <v>255</v>
      </c>
      <c r="R14" s="10">
        <f t="shared" si="5"/>
        <v>5</v>
      </c>
      <c r="S14" s="10">
        <v>248</v>
      </c>
      <c r="T14" s="10">
        <f t="shared" si="6"/>
        <v>5</v>
      </c>
      <c r="U14" s="11">
        <f t="shared" si="10"/>
        <v>1007</v>
      </c>
      <c r="V14" s="11">
        <f t="shared" si="11"/>
        <v>1949</v>
      </c>
      <c r="Z14" s="2">
        <f t="shared" si="7"/>
        <v>40</v>
      </c>
    </row>
    <row r="15" spans="1:26" ht="12.75">
      <c r="A15" s="10">
        <v>13</v>
      </c>
      <c r="B15" s="7" t="s">
        <v>12</v>
      </c>
      <c r="C15" s="10" t="s">
        <v>60</v>
      </c>
      <c r="D15" s="10">
        <v>258</v>
      </c>
      <c r="E15" s="10">
        <f t="shared" si="0"/>
        <v>5</v>
      </c>
      <c r="F15" s="28">
        <v>250</v>
      </c>
      <c r="G15" s="10">
        <f t="shared" si="1"/>
        <v>5</v>
      </c>
      <c r="H15" s="10">
        <v>259</v>
      </c>
      <c r="I15" s="10">
        <f t="shared" si="2"/>
        <v>5</v>
      </c>
      <c r="J15" s="10">
        <v>256</v>
      </c>
      <c r="K15" s="10">
        <f t="shared" si="8"/>
        <v>5</v>
      </c>
      <c r="L15" s="11">
        <f t="shared" si="9"/>
        <v>1023</v>
      </c>
      <c r="M15" s="10">
        <v>255</v>
      </c>
      <c r="N15" s="10">
        <f t="shared" si="3"/>
        <v>5</v>
      </c>
      <c r="O15" s="10">
        <v>261</v>
      </c>
      <c r="P15" s="10">
        <f t="shared" si="4"/>
        <v>5</v>
      </c>
      <c r="Q15" s="10">
        <v>259</v>
      </c>
      <c r="R15" s="10">
        <f t="shared" si="5"/>
        <v>5</v>
      </c>
      <c r="S15" s="10">
        <v>258</v>
      </c>
      <c r="T15" s="10">
        <f t="shared" si="6"/>
        <v>5</v>
      </c>
      <c r="U15" s="11">
        <f t="shared" si="10"/>
        <v>1033</v>
      </c>
      <c r="V15" s="11">
        <f t="shared" si="11"/>
        <v>2056</v>
      </c>
      <c r="Z15" s="2">
        <f t="shared" si="7"/>
        <v>40</v>
      </c>
    </row>
    <row r="16" spans="1:26" ht="12.75">
      <c r="A16" s="10">
        <v>14</v>
      </c>
      <c r="B16" s="7" t="s">
        <v>13</v>
      </c>
      <c r="C16" s="10" t="s">
        <v>60</v>
      </c>
      <c r="D16" s="10">
        <v>249</v>
      </c>
      <c r="E16" s="10">
        <f t="shared" si="0"/>
        <v>5</v>
      </c>
      <c r="F16" s="28">
        <v>267</v>
      </c>
      <c r="G16" s="10">
        <f t="shared" si="1"/>
        <v>5</v>
      </c>
      <c r="H16" s="10">
        <v>250</v>
      </c>
      <c r="I16" s="10">
        <f t="shared" si="2"/>
        <v>5</v>
      </c>
      <c r="J16" s="10">
        <v>255</v>
      </c>
      <c r="K16" s="10">
        <f t="shared" si="8"/>
        <v>5</v>
      </c>
      <c r="L16" s="11">
        <f t="shared" si="9"/>
        <v>1021</v>
      </c>
      <c r="M16" s="10">
        <v>242</v>
      </c>
      <c r="N16" s="10">
        <f t="shared" si="3"/>
        <v>5</v>
      </c>
      <c r="O16" s="10">
        <v>258</v>
      </c>
      <c r="P16" s="10">
        <f t="shared" si="4"/>
        <v>5</v>
      </c>
      <c r="Q16" s="10">
        <v>244</v>
      </c>
      <c r="R16" s="10">
        <f t="shared" si="5"/>
        <v>5</v>
      </c>
      <c r="S16" s="10">
        <v>253</v>
      </c>
      <c r="T16" s="10">
        <f t="shared" si="6"/>
        <v>5</v>
      </c>
      <c r="U16" s="11">
        <f t="shared" si="10"/>
        <v>997</v>
      </c>
      <c r="V16" s="11">
        <f t="shared" si="11"/>
        <v>2018</v>
      </c>
      <c r="Z16" s="2">
        <f t="shared" si="7"/>
        <v>40</v>
      </c>
    </row>
    <row r="17" spans="1:26" ht="12.75">
      <c r="A17" s="10">
        <v>15</v>
      </c>
      <c r="B17" s="7" t="s">
        <v>50</v>
      </c>
      <c r="C17" s="10" t="s">
        <v>60</v>
      </c>
      <c r="D17" s="10">
        <v>232</v>
      </c>
      <c r="E17" s="10">
        <f t="shared" si="0"/>
        <v>5</v>
      </c>
      <c r="F17" s="28">
        <v>248</v>
      </c>
      <c r="G17" s="10">
        <f t="shared" si="1"/>
        <v>5</v>
      </c>
      <c r="H17" s="10">
        <v>265</v>
      </c>
      <c r="I17" s="10">
        <f t="shared" si="2"/>
        <v>5</v>
      </c>
      <c r="J17" s="10">
        <v>235</v>
      </c>
      <c r="K17" s="10">
        <f t="shared" si="8"/>
        <v>5</v>
      </c>
      <c r="L17" s="11">
        <f t="shared" si="9"/>
        <v>980</v>
      </c>
      <c r="M17" s="10">
        <v>258</v>
      </c>
      <c r="N17" s="10">
        <f t="shared" si="3"/>
        <v>5</v>
      </c>
      <c r="O17" s="10">
        <v>263</v>
      </c>
      <c r="P17" s="10">
        <f t="shared" si="4"/>
        <v>5</v>
      </c>
      <c r="Q17" s="10">
        <v>227</v>
      </c>
      <c r="R17" s="10">
        <f t="shared" si="5"/>
        <v>5</v>
      </c>
      <c r="S17" s="10">
        <v>243</v>
      </c>
      <c r="T17" s="10">
        <f t="shared" si="6"/>
        <v>5</v>
      </c>
      <c r="U17" s="11">
        <f t="shared" si="10"/>
        <v>991</v>
      </c>
      <c r="V17" s="11">
        <f t="shared" si="11"/>
        <v>1971</v>
      </c>
      <c r="Z17" s="2">
        <f t="shared" si="7"/>
        <v>40</v>
      </c>
    </row>
    <row r="18" spans="1:26" ht="12.75">
      <c r="A18" s="10">
        <v>16</v>
      </c>
      <c r="D18" s="10"/>
      <c r="E18" s="10">
        <f t="shared" si="0"/>
        <v>0</v>
      </c>
      <c r="F18" s="28"/>
      <c r="G18" s="10">
        <f t="shared" si="1"/>
        <v>0</v>
      </c>
      <c r="H18" s="10"/>
      <c r="I18" s="10">
        <f t="shared" si="2"/>
        <v>0</v>
      </c>
      <c r="J18" s="10"/>
      <c r="K18" s="10">
        <f t="shared" si="8"/>
        <v>0</v>
      </c>
      <c r="L18" s="11">
        <f aca="true" t="shared" si="12" ref="L18:L31">D18+F18+H18+J18</f>
        <v>0</v>
      </c>
      <c r="M18" s="10"/>
      <c r="N18" s="10">
        <f t="shared" si="3"/>
        <v>0</v>
      </c>
      <c r="O18" s="10"/>
      <c r="P18" s="10">
        <f t="shared" si="4"/>
        <v>0</v>
      </c>
      <c r="Q18" s="10"/>
      <c r="R18" s="10">
        <f t="shared" si="5"/>
        <v>0</v>
      </c>
      <c r="S18" s="10"/>
      <c r="T18" s="10">
        <f t="shared" si="6"/>
        <v>0</v>
      </c>
      <c r="U18" s="11">
        <f t="shared" si="10"/>
        <v>0</v>
      </c>
      <c r="V18" s="11">
        <f t="shared" si="11"/>
        <v>0</v>
      </c>
      <c r="Z18" s="2">
        <f t="shared" si="7"/>
        <v>0</v>
      </c>
    </row>
    <row r="19" spans="1:26" ht="12.75">
      <c r="A19" s="10">
        <v>17</v>
      </c>
      <c r="B19" s="29" t="s">
        <v>10</v>
      </c>
      <c r="C19" s="10" t="s">
        <v>61</v>
      </c>
      <c r="D19" s="10">
        <v>246</v>
      </c>
      <c r="E19" s="10">
        <f t="shared" si="0"/>
        <v>5</v>
      </c>
      <c r="F19" s="28">
        <v>255</v>
      </c>
      <c r="G19" s="10">
        <f t="shared" si="1"/>
        <v>5</v>
      </c>
      <c r="H19" s="10">
        <v>219</v>
      </c>
      <c r="I19" s="10">
        <f t="shared" si="2"/>
        <v>5</v>
      </c>
      <c r="J19" s="10">
        <v>241</v>
      </c>
      <c r="K19" s="10">
        <f t="shared" si="8"/>
        <v>5</v>
      </c>
      <c r="L19" s="11">
        <f t="shared" si="12"/>
        <v>961</v>
      </c>
      <c r="M19" s="10">
        <v>263</v>
      </c>
      <c r="N19" s="10">
        <f t="shared" si="3"/>
        <v>5</v>
      </c>
      <c r="O19" s="10">
        <v>253</v>
      </c>
      <c r="P19" s="10">
        <f t="shared" si="4"/>
        <v>5</v>
      </c>
      <c r="Q19" s="10">
        <v>251</v>
      </c>
      <c r="R19" s="10">
        <f t="shared" si="5"/>
        <v>5</v>
      </c>
      <c r="S19" s="10">
        <v>243</v>
      </c>
      <c r="T19" s="10">
        <f t="shared" si="6"/>
        <v>5</v>
      </c>
      <c r="U19" s="11">
        <f t="shared" si="10"/>
        <v>1010</v>
      </c>
      <c r="V19" s="11">
        <f t="shared" si="11"/>
        <v>1971</v>
      </c>
      <c r="Z19" s="2">
        <f t="shared" si="7"/>
        <v>40</v>
      </c>
    </row>
    <row r="20" spans="1:26" ht="12.75">
      <c r="A20" s="10">
        <v>18</v>
      </c>
      <c r="B20" s="7" t="s">
        <v>48</v>
      </c>
      <c r="C20" s="10" t="s">
        <v>61</v>
      </c>
      <c r="D20" s="10">
        <v>240</v>
      </c>
      <c r="E20" s="10">
        <f t="shared" si="0"/>
        <v>5</v>
      </c>
      <c r="F20" s="28">
        <v>254</v>
      </c>
      <c r="G20" s="10">
        <f t="shared" si="1"/>
        <v>5</v>
      </c>
      <c r="H20" s="10">
        <v>234</v>
      </c>
      <c r="I20" s="10">
        <f t="shared" si="2"/>
        <v>5</v>
      </c>
      <c r="J20" s="10">
        <v>248</v>
      </c>
      <c r="K20" s="10">
        <f t="shared" si="8"/>
        <v>5</v>
      </c>
      <c r="L20" s="11">
        <f t="shared" si="12"/>
        <v>976</v>
      </c>
      <c r="M20" s="10">
        <v>224</v>
      </c>
      <c r="N20" s="10">
        <f t="shared" si="3"/>
        <v>5</v>
      </c>
      <c r="O20" s="10">
        <v>254</v>
      </c>
      <c r="P20" s="10">
        <f t="shared" si="4"/>
        <v>5</v>
      </c>
      <c r="Q20" s="10">
        <v>242</v>
      </c>
      <c r="R20" s="10">
        <f t="shared" si="5"/>
        <v>5</v>
      </c>
      <c r="S20" s="10">
        <v>245</v>
      </c>
      <c r="T20" s="10">
        <f t="shared" si="6"/>
        <v>5</v>
      </c>
      <c r="U20" s="11">
        <f t="shared" si="10"/>
        <v>965</v>
      </c>
      <c r="V20" s="11">
        <f t="shared" si="11"/>
        <v>1941</v>
      </c>
      <c r="Z20" s="2">
        <f t="shared" si="7"/>
        <v>40</v>
      </c>
    </row>
    <row r="21" spans="1:26" ht="12.75">
      <c r="A21" s="10">
        <v>19</v>
      </c>
      <c r="B21" s="29" t="s">
        <v>68</v>
      </c>
      <c r="C21" s="10" t="s">
        <v>61</v>
      </c>
      <c r="D21" s="10">
        <v>0</v>
      </c>
      <c r="E21" s="10">
        <f t="shared" si="0"/>
        <v>0</v>
      </c>
      <c r="F21" s="28">
        <v>0</v>
      </c>
      <c r="G21" s="10">
        <f t="shared" si="1"/>
        <v>0</v>
      </c>
      <c r="H21" s="10">
        <v>0</v>
      </c>
      <c r="I21" s="10">
        <f t="shared" si="2"/>
        <v>0</v>
      </c>
      <c r="J21" s="10">
        <v>0</v>
      </c>
      <c r="K21" s="10">
        <f t="shared" si="8"/>
        <v>0</v>
      </c>
      <c r="L21" s="11">
        <f t="shared" si="12"/>
        <v>0</v>
      </c>
      <c r="M21" s="10">
        <v>0</v>
      </c>
      <c r="N21" s="10">
        <f t="shared" si="3"/>
        <v>0</v>
      </c>
      <c r="O21" s="10">
        <v>0</v>
      </c>
      <c r="P21" s="10">
        <f t="shared" si="4"/>
        <v>0</v>
      </c>
      <c r="Q21" s="10">
        <v>0</v>
      </c>
      <c r="R21" s="10">
        <f t="shared" si="5"/>
        <v>0</v>
      </c>
      <c r="S21" s="10">
        <v>0</v>
      </c>
      <c r="T21" s="10">
        <f t="shared" si="6"/>
        <v>0</v>
      </c>
      <c r="U21" s="11">
        <f t="shared" si="10"/>
        <v>0</v>
      </c>
      <c r="V21" s="11">
        <f t="shared" si="11"/>
        <v>0</v>
      </c>
      <c r="Z21" s="2">
        <f t="shared" si="7"/>
        <v>0</v>
      </c>
    </row>
    <row r="22" spans="1:26" ht="12.75">
      <c r="A22" s="10">
        <v>20</v>
      </c>
      <c r="B22" s="7" t="s">
        <v>24</v>
      </c>
      <c r="C22" s="10" t="s">
        <v>61</v>
      </c>
      <c r="D22" s="10">
        <v>0</v>
      </c>
      <c r="E22" s="10">
        <f t="shared" si="0"/>
        <v>0</v>
      </c>
      <c r="F22" s="28">
        <v>0</v>
      </c>
      <c r="G22" s="10">
        <f t="shared" si="1"/>
        <v>0</v>
      </c>
      <c r="H22" s="10">
        <v>0</v>
      </c>
      <c r="I22" s="10">
        <f t="shared" si="2"/>
        <v>0</v>
      </c>
      <c r="J22" s="10">
        <v>0</v>
      </c>
      <c r="K22" s="10">
        <f t="shared" si="8"/>
        <v>0</v>
      </c>
      <c r="L22" s="11">
        <f t="shared" si="12"/>
        <v>0</v>
      </c>
      <c r="M22" s="10">
        <v>0</v>
      </c>
      <c r="N22" s="10">
        <f t="shared" si="3"/>
        <v>0</v>
      </c>
      <c r="O22" s="28">
        <v>0</v>
      </c>
      <c r="P22" s="10">
        <f t="shared" si="4"/>
        <v>0</v>
      </c>
      <c r="Q22" s="10">
        <v>0</v>
      </c>
      <c r="R22" s="10">
        <f t="shared" si="5"/>
        <v>0</v>
      </c>
      <c r="S22" s="10">
        <v>0</v>
      </c>
      <c r="T22" s="10">
        <f t="shared" si="6"/>
        <v>0</v>
      </c>
      <c r="U22" s="11">
        <f t="shared" si="10"/>
        <v>0</v>
      </c>
      <c r="V22" s="11">
        <f t="shared" si="11"/>
        <v>0</v>
      </c>
      <c r="Z22" s="2">
        <f t="shared" si="7"/>
        <v>0</v>
      </c>
    </row>
    <row r="23" spans="1:26" ht="12.75">
      <c r="A23" s="10">
        <v>21</v>
      </c>
      <c r="B23" s="29" t="s">
        <v>23</v>
      </c>
      <c r="C23" s="10" t="s">
        <v>61</v>
      </c>
      <c r="D23" s="10">
        <v>252</v>
      </c>
      <c r="E23" s="10">
        <f t="shared" si="0"/>
        <v>5</v>
      </c>
      <c r="F23" s="28">
        <v>247</v>
      </c>
      <c r="G23" s="10">
        <f t="shared" si="1"/>
        <v>5</v>
      </c>
      <c r="H23" s="10">
        <v>233</v>
      </c>
      <c r="I23" s="10">
        <f t="shared" si="2"/>
        <v>5</v>
      </c>
      <c r="J23" s="10">
        <v>249</v>
      </c>
      <c r="K23" s="10">
        <f t="shared" si="8"/>
        <v>5</v>
      </c>
      <c r="L23" s="11">
        <f t="shared" si="12"/>
        <v>981</v>
      </c>
      <c r="M23" s="10">
        <v>248</v>
      </c>
      <c r="N23" s="10">
        <f t="shared" si="3"/>
        <v>5</v>
      </c>
      <c r="O23" s="10">
        <v>237</v>
      </c>
      <c r="P23" s="10">
        <f t="shared" si="4"/>
        <v>5</v>
      </c>
      <c r="Q23" s="10">
        <v>254</v>
      </c>
      <c r="R23" s="10">
        <f t="shared" si="5"/>
        <v>5</v>
      </c>
      <c r="S23" s="10">
        <v>255</v>
      </c>
      <c r="T23" s="10">
        <f t="shared" si="6"/>
        <v>5</v>
      </c>
      <c r="U23" s="11">
        <f t="shared" si="10"/>
        <v>994</v>
      </c>
      <c r="V23" s="11">
        <f t="shared" si="11"/>
        <v>1975</v>
      </c>
      <c r="Z23" s="2">
        <f t="shared" si="7"/>
        <v>40</v>
      </c>
    </row>
    <row r="24" spans="1:26" ht="12.75">
      <c r="A24" s="10">
        <v>22</v>
      </c>
      <c r="B24" s="29" t="s">
        <v>63</v>
      </c>
      <c r="C24" s="10" t="s">
        <v>61</v>
      </c>
      <c r="D24" s="10">
        <v>226</v>
      </c>
      <c r="E24" s="10">
        <f t="shared" si="0"/>
        <v>5</v>
      </c>
      <c r="F24" s="28">
        <v>239</v>
      </c>
      <c r="G24" s="10">
        <f t="shared" si="1"/>
        <v>5</v>
      </c>
      <c r="H24" s="10">
        <v>244</v>
      </c>
      <c r="I24" s="10">
        <f t="shared" si="2"/>
        <v>5</v>
      </c>
      <c r="J24" s="10">
        <v>252</v>
      </c>
      <c r="K24" s="10">
        <f t="shared" si="8"/>
        <v>5</v>
      </c>
      <c r="L24" s="11">
        <f t="shared" si="12"/>
        <v>961</v>
      </c>
      <c r="M24" s="10">
        <v>242</v>
      </c>
      <c r="N24" s="10">
        <f t="shared" si="3"/>
        <v>5</v>
      </c>
      <c r="O24" s="10">
        <v>247</v>
      </c>
      <c r="P24" s="10">
        <f t="shared" si="4"/>
        <v>5</v>
      </c>
      <c r="Q24" s="10">
        <v>229</v>
      </c>
      <c r="R24" s="10">
        <f t="shared" si="5"/>
        <v>5</v>
      </c>
      <c r="S24" s="10">
        <v>222</v>
      </c>
      <c r="T24" s="10">
        <f t="shared" si="6"/>
        <v>5</v>
      </c>
      <c r="U24" s="11">
        <f t="shared" si="10"/>
        <v>940</v>
      </c>
      <c r="V24" s="11">
        <f t="shared" si="11"/>
        <v>1901</v>
      </c>
      <c r="Z24" s="2">
        <f t="shared" si="7"/>
        <v>40</v>
      </c>
    </row>
    <row r="25" spans="1:26" ht="12.75">
      <c r="A25" s="10">
        <v>23</v>
      </c>
      <c r="B25" s="7" t="s">
        <v>49</v>
      </c>
      <c r="C25" s="10" t="s">
        <v>61</v>
      </c>
      <c r="D25" s="10">
        <v>229</v>
      </c>
      <c r="E25" s="10">
        <f t="shared" si="0"/>
        <v>5</v>
      </c>
      <c r="F25" s="28">
        <v>235</v>
      </c>
      <c r="G25" s="10">
        <f t="shared" si="1"/>
        <v>5</v>
      </c>
      <c r="H25" s="10">
        <v>241</v>
      </c>
      <c r="I25" s="10">
        <f t="shared" si="2"/>
        <v>5</v>
      </c>
      <c r="J25" s="10">
        <v>232</v>
      </c>
      <c r="K25" s="10">
        <f t="shared" si="8"/>
        <v>5</v>
      </c>
      <c r="L25" s="11">
        <f t="shared" si="12"/>
        <v>937</v>
      </c>
      <c r="M25" s="10">
        <v>239</v>
      </c>
      <c r="N25" s="10">
        <f t="shared" si="3"/>
        <v>5</v>
      </c>
      <c r="O25" s="10">
        <v>237</v>
      </c>
      <c r="P25" s="10">
        <f t="shared" si="4"/>
        <v>5</v>
      </c>
      <c r="Q25" s="10">
        <v>261</v>
      </c>
      <c r="R25" s="10">
        <f t="shared" si="5"/>
        <v>5</v>
      </c>
      <c r="S25" s="10">
        <v>243</v>
      </c>
      <c r="T25" s="10">
        <f t="shared" si="6"/>
        <v>5</v>
      </c>
      <c r="U25" s="11">
        <f t="shared" si="10"/>
        <v>980</v>
      </c>
      <c r="V25" s="11">
        <f t="shared" si="11"/>
        <v>1917</v>
      </c>
      <c r="Z25" s="2">
        <f t="shared" si="7"/>
        <v>40</v>
      </c>
    </row>
    <row r="26" spans="1:26" ht="12.75">
      <c r="A26" s="10">
        <v>24</v>
      </c>
      <c r="B26" s="7" t="s">
        <v>46</v>
      </c>
      <c r="C26" s="10" t="s">
        <v>61</v>
      </c>
      <c r="D26" s="10">
        <v>229</v>
      </c>
      <c r="E26" s="10">
        <f t="shared" si="0"/>
        <v>5</v>
      </c>
      <c r="F26" s="28">
        <v>243</v>
      </c>
      <c r="G26" s="10">
        <f t="shared" si="1"/>
        <v>5</v>
      </c>
      <c r="H26" s="10">
        <v>251</v>
      </c>
      <c r="I26" s="10">
        <f t="shared" si="2"/>
        <v>5</v>
      </c>
      <c r="J26" s="10">
        <v>240</v>
      </c>
      <c r="K26" s="10">
        <f t="shared" si="8"/>
        <v>5</v>
      </c>
      <c r="L26" s="11">
        <f t="shared" si="12"/>
        <v>963</v>
      </c>
      <c r="M26" s="10">
        <v>255</v>
      </c>
      <c r="N26" s="10">
        <f t="shared" si="3"/>
        <v>5</v>
      </c>
      <c r="O26" s="10">
        <v>251</v>
      </c>
      <c r="P26" s="10">
        <f t="shared" si="4"/>
        <v>5</v>
      </c>
      <c r="Q26" s="10">
        <v>252</v>
      </c>
      <c r="R26" s="10">
        <f t="shared" si="5"/>
        <v>5</v>
      </c>
      <c r="S26" s="10">
        <v>249</v>
      </c>
      <c r="T26" s="10">
        <f t="shared" si="6"/>
        <v>5</v>
      </c>
      <c r="U26" s="11">
        <f t="shared" si="10"/>
        <v>1007</v>
      </c>
      <c r="V26" s="11">
        <f t="shared" si="11"/>
        <v>1970</v>
      </c>
      <c r="Z26" s="2">
        <f t="shared" si="7"/>
        <v>40</v>
      </c>
    </row>
    <row r="27" spans="1:26" ht="12.75">
      <c r="A27" s="10">
        <v>25</v>
      </c>
      <c r="B27" s="29" t="s">
        <v>51</v>
      </c>
      <c r="C27" s="10" t="s">
        <v>61</v>
      </c>
      <c r="D27" s="10">
        <v>249</v>
      </c>
      <c r="E27" s="10">
        <f t="shared" si="0"/>
        <v>5</v>
      </c>
      <c r="F27" s="28">
        <v>234</v>
      </c>
      <c r="G27" s="10">
        <f t="shared" si="1"/>
        <v>5</v>
      </c>
      <c r="H27" s="10">
        <v>253</v>
      </c>
      <c r="I27" s="10">
        <f t="shared" si="2"/>
        <v>5</v>
      </c>
      <c r="J27" s="10">
        <v>232</v>
      </c>
      <c r="K27" s="10">
        <f t="shared" si="8"/>
        <v>5</v>
      </c>
      <c r="L27" s="11">
        <f t="shared" si="12"/>
        <v>968</v>
      </c>
      <c r="M27" s="10">
        <v>232</v>
      </c>
      <c r="N27" s="10">
        <f t="shared" si="3"/>
        <v>5</v>
      </c>
      <c r="O27" s="10">
        <v>245</v>
      </c>
      <c r="P27" s="10">
        <f t="shared" si="4"/>
        <v>5</v>
      </c>
      <c r="Q27" s="10">
        <v>252</v>
      </c>
      <c r="R27" s="10">
        <f t="shared" si="5"/>
        <v>5</v>
      </c>
      <c r="S27" s="10">
        <v>238</v>
      </c>
      <c r="T27" s="10">
        <f t="shared" si="6"/>
        <v>5</v>
      </c>
      <c r="U27" s="11">
        <f t="shared" si="10"/>
        <v>967</v>
      </c>
      <c r="V27" s="11">
        <f t="shared" si="11"/>
        <v>1935</v>
      </c>
      <c r="Z27" s="2">
        <f t="shared" si="7"/>
        <v>40</v>
      </c>
    </row>
    <row r="28" spans="1:26" ht="12.75">
      <c r="A28" s="10">
        <v>26</v>
      </c>
      <c r="B28" s="29" t="s">
        <v>52</v>
      </c>
      <c r="C28" s="10" t="s">
        <v>61</v>
      </c>
      <c r="D28" s="10">
        <v>235</v>
      </c>
      <c r="E28" s="10">
        <f t="shared" si="0"/>
        <v>5</v>
      </c>
      <c r="F28" s="28">
        <v>247</v>
      </c>
      <c r="G28" s="10">
        <f t="shared" si="1"/>
        <v>5</v>
      </c>
      <c r="H28" s="10">
        <v>220</v>
      </c>
      <c r="I28" s="10">
        <f t="shared" si="2"/>
        <v>5</v>
      </c>
      <c r="J28" s="10">
        <v>214</v>
      </c>
      <c r="K28" s="10">
        <f t="shared" si="8"/>
        <v>5</v>
      </c>
      <c r="L28" s="11">
        <f t="shared" si="12"/>
        <v>916</v>
      </c>
      <c r="M28" s="10">
        <v>234</v>
      </c>
      <c r="N28" s="10">
        <f t="shared" si="3"/>
        <v>5</v>
      </c>
      <c r="O28" s="10">
        <v>238</v>
      </c>
      <c r="P28" s="10">
        <f t="shared" si="4"/>
        <v>5</v>
      </c>
      <c r="Q28" s="10">
        <v>245</v>
      </c>
      <c r="R28" s="10">
        <f t="shared" si="5"/>
        <v>5</v>
      </c>
      <c r="S28" s="10">
        <v>235</v>
      </c>
      <c r="T28" s="10">
        <f t="shared" si="6"/>
        <v>5</v>
      </c>
      <c r="U28" s="11">
        <f t="shared" si="10"/>
        <v>952</v>
      </c>
      <c r="V28" s="11">
        <f t="shared" si="11"/>
        <v>1868</v>
      </c>
      <c r="Z28" s="2">
        <f t="shared" si="7"/>
        <v>40</v>
      </c>
    </row>
    <row r="29" spans="1:26" ht="12.75">
      <c r="A29" s="10">
        <v>27</v>
      </c>
      <c r="B29" s="29" t="s">
        <v>15</v>
      </c>
      <c r="C29" s="10" t="s">
        <v>61</v>
      </c>
      <c r="D29" s="10">
        <v>246</v>
      </c>
      <c r="E29" s="10">
        <f t="shared" si="0"/>
        <v>5</v>
      </c>
      <c r="F29" s="28">
        <v>245</v>
      </c>
      <c r="G29" s="10">
        <f t="shared" si="1"/>
        <v>5</v>
      </c>
      <c r="H29" s="10">
        <v>235</v>
      </c>
      <c r="I29" s="10">
        <f t="shared" si="2"/>
        <v>5</v>
      </c>
      <c r="J29" s="10">
        <v>228</v>
      </c>
      <c r="K29" s="10">
        <f t="shared" si="8"/>
        <v>5</v>
      </c>
      <c r="L29" s="11">
        <f t="shared" si="12"/>
        <v>954</v>
      </c>
      <c r="M29" s="10">
        <v>251</v>
      </c>
      <c r="N29" s="10">
        <f t="shared" si="3"/>
        <v>5</v>
      </c>
      <c r="O29" s="10">
        <v>230</v>
      </c>
      <c r="P29" s="10">
        <f t="shared" si="4"/>
        <v>5</v>
      </c>
      <c r="Q29" s="10">
        <v>245</v>
      </c>
      <c r="R29" s="10">
        <f t="shared" si="5"/>
        <v>5</v>
      </c>
      <c r="S29" s="10">
        <v>226</v>
      </c>
      <c r="T29" s="10">
        <f t="shared" si="6"/>
        <v>5</v>
      </c>
      <c r="U29" s="11">
        <f t="shared" si="10"/>
        <v>952</v>
      </c>
      <c r="V29" s="11">
        <f t="shared" si="11"/>
        <v>1906</v>
      </c>
      <c r="Z29" s="2">
        <f t="shared" si="7"/>
        <v>40</v>
      </c>
    </row>
    <row r="30" spans="1:26" ht="12.75">
      <c r="A30" s="10">
        <v>28</v>
      </c>
      <c r="B30" s="29" t="s">
        <v>54</v>
      </c>
      <c r="C30" s="10" t="s">
        <v>61</v>
      </c>
      <c r="D30" s="10">
        <v>242</v>
      </c>
      <c r="E30" s="10">
        <f t="shared" si="0"/>
        <v>5</v>
      </c>
      <c r="F30" s="28">
        <v>228</v>
      </c>
      <c r="G30" s="10">
        <f t="shared" si="1"/>
        <v>5</v>
      </c>
      <c r="H30" s="10">
        <v>209</v>
      </c>
      <c r="I30" s="10">
        <f t="shared" si="2"/>
        <v>5</v>
      </c>
      <c r="J30" s="10">
        <v>227</v>
      </c>
      <c r="K30" s="10">
        <f t="shared" si="8"/>
        <v>5</v>
      </c>
      <c r="L30" s="11">
        <f t="shared" si="12"/>
        <v>906</v>
      </c>
      <c r="M30" s="10">
        <v>249</v>
      </c>
      <c r="N30" s="10">
        <f t="shared" si="3"/>
        <v>5</v>
      </c>
      <c r="O30" s="10">
        <v>241</v>
      </c>
      <c r="P30" s="10">
        <f t="shared" si="4"/>
        <v>5</v>
      </c>
      <c r="Q30" s="10">
        <v>247</v>
      </c>
      <c r="R30" s="10">
        <f t="shared" si="5"/>
        <v>5</v>
      </c>
      <c r="S30" s="10">
        <v>257</v>
      </c>
      <c r="T30" s="10">
        <f t="shared" si="6"/>
        <v>5</v>
      </c>
      <c r="U30" s="11">
        <f t="shared" si="10"/>
        <v>994</v>
      </c>
      <c r="V30" s="11">
        <f t="shared" si="11"/>
        <v>1900</v>
      </c>
      <c r="Z30" s="2">
        <f t="shared" si="7"/>
        <v>40</v>
      </c>
    </row>
    <row r="31" spans="1:26" ht="12.75">
      <c r="A31" s="10">
        <v>29</v>
      </c>
      <c r="B31" s="29" t="s">
        <v>62</v>
      </c>
      <c r="C31" s="10" t="s">
        <v>61</v>
      </c>
      <c r="D31" s="10">
        <v>0</v>
      </c>
      <c r="E31" s="10">
        <f t="shared" si="0"/>
        <v>0</v>
      </c>
      <c r="F31" s="28">
        <v>0</v>
      </c>
      <c r="G31" s="10">
        <f t="shared" si="1"/>
        <v>0</v>
      </c>
      <c r="H31" s="10">
        <v>0</v>
      </c>
      <c r="I31" s="10">
        <f t="shared" si="2"/>
        <v>0</v>
      </c>
      <c r="J31" s="10">
        <v>0</v>
      </c>
      <c r="K31" s="10">
        <f t="shared" si="8"/>
        <v>0</v>
      </c>
      <c r="L31" s="11">
        <f t="shared" si="12"/>
        <v>0</v>
      </c>
      <c r="M31" s="10">
        <v>0</v>
      </c>
      <c r="N31" s="10">
        <f t="shared" si="3"/>
        <v>0</v>
      </c>
      <c r="O31" s="10">
        <v>0</v>
      </c>
      <c r="P31" s="10">
        <f t="shared" si="4"/>
        <v>0</v>
      </c>
      <c r="Q31" s="10">
        <v>0</v>
      </c>
      <c r="R31" s="10">
        <f t="shared" si="5"/>
        <v>0</v>
      </c>
      <c r="S31" s="10">
        <v>0</v>
      </c>
      <c r="T31" s="10">
        <f t="shared" si="6"/>
        <v>0</v>
      </c>
      <c r="U31" s="11">
        <f t="shared" si="10"/>
        <v>0</v>
      </c>
      <c r="V31" s="11">
        <f t="shared" si="11"/>
        <v>0</v>
      </c>
      <c r="Z31" s="2">
        <f t="shared" si="7"/>
        <v>0</v>
      </c>
    </row>
    <row r="32" spans="1:26" ht="12.75">
      <c r="A32" s="10"/>
      <c r="C32" s="10"/>
      <c r="D32" s="10"/>
      <c r="E32" s="10">
        <f>IF(D32&gt;0,5,0)</f>
        <v>0</v>
      </c>
      <c r="F32" s="28"/>
      <c r="G32" s="10">
        <f>IF(F32&gt;0,5,0)</f>
        <v>0</v>
      </c>
      <c r="H32" s="10"/>
      <c r="I32" s="10">
        <f>IF(H32&gt;0,5,0)</f>
        <v>0</v>
      </c>
      <c r="J32" s="10"/>
      <c r="K32" s="10">
        <f t="shared" si="8"/>
        <v>0</v>
      </c>
      <c r="L32" s="11"/>
      <c r="M32" s="10"/>
      <c r="N32" s="10">
        <f>IF(M32&gt;0,5,0)</f>
        <v>0</v>
      </c>
      <c r="O32" s="10"/>
      <c r="P32" s="10">
        <f>IF(O32&gt;0,5,0)</f>
        <v>0</v>
      </c>
      <c r="Q32" s="10"/>
      <c r="R32" s="10">
        <f>IF(Q32&gt;0,5,0)</f>
        <v>0</v>
      </c>
      <c r="S32" s="10"/>
      <c r="T32" s="10">
        <f t="shared" si="6"/>
        <v>0</v>
      </c>
      <c r="U32" s="11"/>
      <c r="V32" s="11"/>
      <c r="Z32" s="2">
        <f t="shared" si="7"/>
        <v>0</v>
      </c>
    </row>
    <row r="33" spans="1:6" ht="12.75">
      <c r="A33" s="2"/>
      <c r="F33" s="28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spans="1:3" ht="12.75">
      <c r="A39" s="2"/>
      <c r="B39" s="23"/>
      <c r="C39" s="2"/>
    </row>
    <row r="40" spans="1:3" ht="12.75">
      <c r="A40" s="2"/>
      <c r="B40" s="12"/>
      <c r="C40" s="2"/>
    </row>
    <row r="41" spans="1:3" ht="12.75">
      <c r="A41" s="2"/>
      <c r="C41" s="2"/>
    </row>
    <row r="42" spans="1:3" ht="12.75">
      <c r="A42" s="2"/>
      <c r="C42" s="2"/>
    </row>
    <row r="45" ht="12.75">
      <c r="V45" s="4" t="s">
        <v>30</v>
      </c>
    </row>
    <row r="48" ht="12.75">
      <c r="B48" s="7"/>
    </row>
    <row r="49" ht="12.75">
      <c r="B49" s="7"/>
    </row>
  </sheetData>
  <sheetProtection/>
  <protectedRanges>
    <protectedRange sqref="M3:S21 M23:S32" name="Bereik2"/>
    <protectedRange sqref="K3 D23:E32 F23:F33 G23:J32 D3:J22 M22:S22" name="Bereik1"/>
  </protectedRanges>
  <printOptions/>
  <pageMargins left="0.75" right="0.75" top="0.23" bottom="0.36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tabColor indexed="12"/>
  </sheetPr>
  <dimension ref="B1:P5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21" customWidth="1"/>
    <col min="2" max="2" width="7.421875" style="2" customWidth="1"/>
    <col min="3" max="3" width="38.421875" style="6" customWidth="1"/>
    <col min="4" max="4" width="8.7109375" style="2" customWidth="1"/>
    <col min="5" max="5" width="7.00390625" style="0" customWidth="1"/>
    <col min="6" max="6" width="1.28515625" style="0" customWidth="1"/>
    <col min="7" max="7" width="8.00390625" style="2" customWidth="1"/>
    <col min="8" max="8" width="40.28125" style="0" customWidth="1"/>
    <col min="9" max="9" width="8.7109375" style="2" customWidth="1"/>
    <col min="10" max="10" width="6.8515625" style="0" customWidth="1"/>
    <col min="11" max="11" width="0.71875" style="0" customWidth="1"/>
  </cols>
  <sheetData>
    <row r="1" spans="2:16" ht="51.75" customHeight="1">
      <c r="B1" s="30" t="s">
        <v>43</v>
      </c>
      <c r="C1" s="30"/>
      <c r="D1" s="31">
        <f>'Input zondag'!Z3</f>
        <v>40</v>
      </c>
      <c r="E1" s="32" t="s">
        <v>6</v>
      </c>
      <c r="F1" s="33"/>
      <c r="G1" s="30" t="s">
        <v>44</v>
      </c>
      <c r="H1" s="30"/>
      <c r="I1" s="31">
        <f>'Input zondag'!Z3</f>
        <v>40</v>
      </c>
      <c r="J1" s="32" t="s">
        <v>6</v>
      </c>
      <c r="K1" s="21"/>
      <c r="L1" s="21"/>
      <c r="M1" s="21"/>
      <c r="N1" s="21"/>
      <c r="O1" s="21"/>
      <c r="P1" s="21"/>
    </row>
    <row r="2" spans="2:16" ht="18" customHeight="1">
      <c r="B2" s="15" t="s">
        <v>0</v>
      </c>
      <c r="C2" s="15" t="s">
        <v>1</v>
      </c>
      <c r="D2" s="15" t="s">
        <v>7</v>
      </c>
      <c r="E2" s="15" t="s">
        <v>8</v>
      </c>
      <c r="F2" s="5"/>
      <c r="G2" s="15" t="s">
        <v>0</v>
      </c>
      <c r="H2" s="15" t="s">
        <v>1</v>
      </c>
      <c r="I2" s="15" t="s">
        <v>7</v>
      </c>
      <c r="J2" s="15" t="s">
        <v>8</v>
      </c>
      <c r="K2" s="21"/>
      <c r="L2" s="21"/>
      <c r="M2" s="21"/>
      <c r="N2" s="21"/>
      <c r="O2" s="21"/>
      <c r="P2" s="21"/>
    </row>
    <row r="3" spans="2:16" ht="18" customHeight="1">
      <c r="B3" s="15"/>
      <c r="C3" s="15"/>
      <c r="D3" s="15"/>
      <c r="E3" s="15"/>
      <c r="F3" s="5"/>
      <c r="G3" s="15"/>
      <c r="H3" s="15"/>
      <c r="I3" s="15"/>
      <c r="J3" s="15"/>
      <c r="K3" s="21"/>
      <c r="L3" s="21"/>
      <c r="M3" s="21"/>
      <c r="N3" s="21"/>
      <c r="O3" s="21"/>
      <c r="P3" s="21"/>
    </row>
    <row r="4" spans="2:16" ht="18" customHeight="1">
      <c r="B4" s="36">
        <f>'sort 1'!A2</f>
        <v>4</v>
      </c>
      <c r="C4" s="24" t="str">
        <f>'sort 1'!B2</f>
        <v>Onze Vrije Uren 1 Heythuysen</v>
      </c>
      <c r="D4" s="26">
        <f>'sort 1'!C2</f>
        <v>2145</v>
      </c>
      <c r="E4" s="43">
        <f>ROW()-3</f>
        <v>1</v>
      </c>
      <c r="F4" s="5"/>
      <c r="G4" s="36">
        <f>'sort 2'!A2</f>
        <v>21</v>
      </c>
      <c r="H4" s="25" t="str">
        <f>'sort 2'!B2</f>
        <v>Gezellige Uren 1 Baexem</v>
      </c>
      <c r="I4" s="27">
        <f>'sort 2'!C2</f>
        <v>1975</v>
      </c>
      <c r="J4" s="43">
        <f>ROW()-3</f>
        <v>1</v>
      </c>
      <c r="K4" s="21"/>
      <c r="L4" s="21"/>
      <c r="M4" s="21"/>
      <c r="N4" s="21"/>
      <c r="O4" s="21"/>
      <c r="P4" s="21"/>
    </row>
    <row r="5" spans="2:16" ht="18" customHeight="1">
      <c r="B5" s="36">
        <f>'sort 1'!A3</f>
        <v>6</v>
      </c>
      <c r="C5" s="24" t="str">
        <f>'sort 1'!B3</f>
        <v>De Snelle Pijl 1 Vlodrop</v>
      </c>
      <c r="D5" s="26">
        <f>'sort 1'!C3</f>
        <v>2129</v>
      </c>
      <c r="E5" s="43">
        <f aca="true" t="shared" si="0" ref="E5:E18">ROW()-3</f>
        <v>2</v>
      </c>
      <c r="F5" s="5"/>
      <c r="G5" s="36">
        <f>'sort 2'!A3</f>
        <v>17</v>
      </c>
      <c r="H5" s="25" t="str">
        <f>'sort 2'!B3</f>
        <v>Roos in Bloei 1 Roggel</v>
      </c>
      <c r="I5" s="27">
        <f>'sort 2'!C3</f>
        <v>1971</v>
      </c>
      <c r="J5" s="43">
        <f aca="true" t="shared" si="1" ref="J5:J18">ROW()-3</f>
        <v>2</v>
      </c>
      <c r="K5" s="21"/>
      <c r="L5" s="21"/>
      <c r="M5" s="21"/>
      <c r="N5" s="21"/>
      <c r="O5" s="21"/>
      <c r="P5" s="21"/>
    </row>
    <row r="6" spans="2:16" ht="18" customHeight="1">
      <c r="B6" s="36">
        <f>'sort 1'!A4</f>
        <v>1</v>
      </c>
      <c r="C6" s="24" t="str">
        <f>'sort 1'!B4</f>
        <v>De Zwarte Roos 1 Slek-Echt</v>
      </c>
      <c r="D6" s="26">
        <f>'sort 1'!C4</f>
        <v>2108</v>
      </c>
      <c r="E6" s="43">
        <f t="shared" si="0"/>
        <v>3</v>
      </c>
      <c r="F6" s="5"/>
      <c r="G6" s="36">
        <f>'sort 2'!A4</f>
        <v>24</v>
      </c>
      <c r="H6" s="25" t="str">
        <f>'sort 2'!B4</f>
        <v>Roos in het Maasdal 1 Buggenum</v>
      </c>
      <c r="I6" s="27">
        <f>'sort 2'!C4</f>
        <v>1970</v>
      </c>
      <c r="J6" s="43">
        <f t="shared" si="1"/>
        <v>3</v>
      </c>
      <c r="K6" s="21"/>
      <c r="L6" s="21"/>
      <c r="M6" s="21"/>
      <c r="N6" s="21"/>
      <c r="O6" s="21"/>
      <c r="P6" s="21"/>
    </row>
    <row r="7" spans="2:16" ht="18" customHeight="1">
      <c r="B7" s="36">
        <f>'sort 1'!A5</f>
        <v>2</v>
      </c>
      <c r="C7" s="24" t="str">
        <f>'sort 1'!B5</f>
        <v>Vriendschap en Strijd 1 Neer</v>
      </c>
      <c r="D7" s="26">
        <f>'sort 1'!C5</f>
        <v>2105</v>
      </c>
      <c r="E7" s="43">
        <f t="shared" si="0"/>
        <v>4</v>
      </c>
      <c r="F7" s="5"/>
      <c r="G7" s="36">
        <f>'sort 2'!A5</f>
        <v>18</v>
      </c>
      <c r="H7" s="25" t="str">
        <f>'sort 2'!B5</f>
        <v>De Heidebloem 1 Roggel</v>
      </c>
      <c r="I7" s="27">
        <f>'sort 2'!C5</f>
        <v>1941</v>
      </c>
      <c r="J7" s="43">
        <f t="shared" si="1"/>
        <v>4</v>
      </c>
      <c r="K7" s="21"/>
      <c r="L7" s="21"/>
      <c r="M7" s="21"/>
      <c r="N7" s="21"/>
      <c r="O7" s="21"/>
      <c r="P7" s="21"/>
    </row>
    <row r="8" spans="2:16" ht="18" customHeight="1">
      <c r="B8" s="36">
        <f>'sort 1'!A6</f>
        <v>3</v>
      </c>
      <c r="C8" s="24" t="str">
        <f>'sort 1'!B6</f>
        <v>De Ster 1 Pey-Echt</v>
      </c>
      <c r="D8" s="26">
        <f>'sort 1'!C6</f>
        <v>2069</v>
      </c>
      <c r="E8" s="43">
        <f t="shared" si="0"/>
        <v>5</v>
      </c>
      <c r="F8" s="5"/>
      <c r="G8" s="36">
        <f>'sort 2'!A6</f>
        <v>25</v>
      </c>
      <c r="H8" s="25" t="str">
        <f>'sort 2'!B6</f>
        <v>De Ster 2 Pey-Echt</v>
      </c>
      <c r="I8" s="27">
        <f>'sort 2'!C6</f>
        <v>1935</v>
      </c>
      <c r="J8" s="43">
        <f t="shared" si="1"/>
        <v>5</v>
      </c>
      <c r="K8" s="21"/>
      <c r="L8" s="21"/>
      <c r="M8" s="21"/>
      <c r="N8" s="21"/>
      <c r="O8" s="21"/>
      <c r="P8" s="21"/>
    </row>
    <row r="9" spans="2:16" ht="18" customHeight="1">
      <c r="B9" s="36">
        <f>'sort 1'!A7</f>
        <v>11</v>
      </c>
      <c r="C9" s="24" t="str">
        <f>'sort 1'!B7</f>
        <v>De Boschjagers 1 Herkenbosch</v>
      </c>
      <c r="D9" s="26">
        <f>'sort 1'!C7</f>
        <v>2057</v>
      </c>
      <c r="E9" s="43">
        <f t="shared" si="0"/>
        <v>6</v>
      </c>
      <c r="F9" s="5"/>
      <c r="G9" s="36">
        <f>'sort 2'!A7</f>
        <v>23</v>
      </c>
      <c r="H9" s="25" t="str">
        <f>'sort 2'!B7</f>
        <v>Silberpfeil 1  Myhl</v>
      </c>
      <c r="I9" s="27">
        <f>'sort 2'!C7</f>
        <v>1917</v>
      </c>
      <c r="J9" s="43">
        <f t="shared" si="1"/>
        <v>6</v>
      </c>
      <c r="K9" s="21"/>
      <c r="L9" s="21"/>
      <c r="M9" s="21"/>
      <c r="N9" s="21"/>
      <c r="O9" s="21"/>
      <c r="P9" s="21"/>
    </row>
    <row r="10" spans="2:16" ht="18" customHeight="1">
      <c r="B10" s="36">
        <f>'sort 1'!A8</f>
        <v>13</v>
      </c>
      <c r="C10" s="24" t="str">
        <f>'sort 1'!B8</f>
        <v>Juist Gericht 1 Melick</v>
      </c>
      <c r="D10" s="26">
        <f>'sort 1'!C8</f>
        <v>2056</v>
      </c>
      <c r="E10" s="43">
        <f t="shared" si="0"/>
        <v>7</v>
      </c>
      <c r="F10" s="5"/>
      <c r="G10" s="36">
        <f>'sort 2'!A8</f>
        <v>27</v>
      </c>
      <c r="H10" s="25" t="str">
        <f>'sort 2'!B8</f>
        <v>Onze Vrije Uren 2 Heythuysen</v>
      </c>
      <c r="I10" s="27">
        <f>'sort 2'!C8</f>
        <v>1906</v>
      </c>
      <c r="J10" s="43">
        <f t="shared" si="1"/>
        <v>7</v>
      </c>
      <c r="K10" s="21"/>
      <c r="L10" s="21"/>
      <c r="M10" s="21"/>
      <c r="N10" s="21"/>
      <c r="O10" s="21"/>
      <c r="P10" s="21"/>
    </row>
    <row r="11" spans="2:16" ht="18" customHeight="1">
      <c r="B11" s="36">
        <f>'sort 1'!A9</f>
        <v>9</v>
      </c>
      <c r="C11" s="24" t="str">
        <f>'sort 1'!B9</f>
        <v>De Grensschutters 1 Haler-Uffelse</v>
      </c>
      <c r="D11" s="26">
        <f>'sort 1'!C9</f>
        <v>2053</v>
      </c>
      <c r="E11" s="43">
        <f t="shared" si="0"/>
        <v>8</v>
      </c>
      <c r="F11" s="5"/>
      <c r="G11" s="36">
        <f>'sort 2'!A9</f>
        <v>22</v>
      </c>
      <c r="H11" s="25" t="str">
        <f>'sort 2'!B9</f>
        <v>Alpenjagers 1  Beegden</v>
      </c>
      <c r="I11" s="27">
        <f>'sort 2'!C9</f>
        <v>1901</v>
      </c>
      <c r="J11" s="43">
        <f t="shared" si="1"/>
        <v>8</v>
      </c>
      <c r="K11" s="21"/>
      <c r="L11" s="21"/>
      <c r="M11" s="21"/>
      <c r="N11" s="21"/>
      <c r="O11" s="21"/>
      <c r="P11" s="21"/>
    </row>
    <row r="12" spans="2:16" ht="18" customHeight="1">
      <c r="B12" s="36">
        <f>'sort 1'!A10</f>
        <v>5</v>
      </c>
      <c r="C12" s="24" t="str">
        <f>'sort 1'!B10</f>
        <v>Ons Genoegen 1 Roggel</v>
      </c>
      <c r="D12" s="26">
        <f>'sort 1'!C10</f>
        <v>2037</v>
      </c>
      <c r="E12" s="43">
        <f t="shared" si="0"/>
        <v>9</v>
      </c>
      <c r="F12" s="5"/>
      <c r="G12" s="36">
        <f>'sort 2'!A10</f>
        <v>28</v>
      </c>
      <c r="H12" s="25" t="str">
        <f>'sort 2'!B10</f>
        <v>De Zwarte Roos 3 Slek-Echt</v>
      </c>
      <c r="I12" s="27">
        <f>'sort 2'!C10</f>
        <v>1900</v>
      </c>
      <c r="J12" s="43">
        <f t="shared" si="1"/>
        <v>9</v>
      </c>
      <c r="K12" s="21"/>
      <c r="L12" s="21"/>
      <c r="M12" s="21"/>
      <c r="N12" s="21"/>
      <c r="O12" s="21"/>
      <c r="P12" s="21"/>
    </row>
    <row r="13" spans="2:16" ht="18" customHeight="1">
      <c r="B13" s="36">
        <f>'sort 1'!A11</f>
        <v>8</v>
      </c>
      <c r="C13" s="24" t="str">
        <f>'sort 1'!B11</f>
        <v>Soranus 1 Boukoul</v>
      </c>
      <c r="D13" s="26">
        <f>'sort 1'!C11</f>
        <v>2025</v>
      </c>
      <c r="E13" s="43">
        <f t="shared" si="0"/>
        <v>10</v>
      </c>
      <c r="F13" s="5"/>
      <c r="G13" s="36">
        <f>'sort 2'!A11</f>
        <v>26</v>
      </c>
      <c r="H13" s="25" t="str">
        <f>'sort 2'!B11</f>
        <v>De Vriendenkring 1 Leveroy</v>
      </c>
      <c r="I13" s="27">
        <f>'sort 2'!C11</f>
        <v>1868</v>
      </c>
      <c r="J13" s="43">
        <f t="shared" si="1"/>
        <v>10</v>
      </c>
      <c r="K13" s="21"/>
      <c r="L13" s="21"/>
      <c r="M13" s="21"/>
      <c r="N13" s="21"/>
      <c r="O13" s="21"/>
      <c r="P13" s="21"/>
    </row>
    <row r="14" spans="2:16" ht="18" customHeight="1">
      <c r="B14" s="36">
        <f>'sort 1'!A12</f>
        <v>14</v>
      </c>
      <c r="C14" s="24" t="str">
        <f>'sort 1'!B12</f>
        <v>De Zwarte Roos 2 Slek-Echt</v>
      </c>
      <c r="D14" s="26">
        <f>'sort 1'!C12</f>
        <v>2018</v>
      </c>
      <c r="E14" s="43">
        <f t="shared" si="0"/>
        <v>11</v>
      </c>
      <c r="F14" s="5"/>
      <c r="G14" s="36">
        <f>'sort 2'!A12</f>
        <v>19</v>
      </c>
      <c r="H14" s="25" t="str">
        <f>'sort 2'!B12</f>
        <v>De Zonnebloem 1 Heel</v>
      </c>
      <c r="I14" s="27">
        <f>'sort 2'!C12</f>
        <v>0</v>
      </c>
      <c r="J14" s="43">
        <f t="shared" si="1"/>
        <v>11</v>
      </c>
      <c r="K14" s="21"/>
      <c r="L14" s="21"/>
      <c r="M14" s="21"/>
      <c r="N14" s="21"/>
      <c r="O14" s="21"/>
      <c r="P14" s="21"/>
    </row>
    <row r="15" spans="2:16" ht="18" customHeight="1">
      <c r="B15" s="36">
        <f>'sort 1'!A13</f>
        <v>7</v>
      </c>
      <c r="C15" s="24" t="str">
        <f>'sort 1'!B13</f>
        <v>Heideroosje 1 Heibloem</v>
      </c>
      <c r="D15" s="26">
        <f>'sort 1'!C13</f>
        <v>2014</v>
      </c>
      <c r="E15" s="43">
        <f t="shared" si="0"/>
        <v>12</v>
      </c>
      <c r="F15" s="5"/>
      <c r="G15" s="36">
        <f>'sort 2'!A13</f>
        <v>20</v>
      </c>
      <c r="H15" s="25" t="str">
        <f>'sort 2'!B13</f>
        <v>Wilhelmina 1 Horn</v>
      </c>
      <c r="I15" s="27">
        <f>'sort 2'!C13</f>
        <v>0</v>
      </c>
      <c r="J15" s="43">
        <f t="shared" si="1"/>
        <v>12</v>
      </c>
      <c r="K15" s="21"/>
      <c r="L15" s="21"/>
      <c r="M15" s="21"/>
      <c r="N15" s="21"/>
      <c r="O15" s="21"/>
      <c r="P15" s="21"/>
    </row>
    <row r="16" spans="2:16" ht="18" customHeight="1">
      <c r="B16" s="36">
        <f>'sort 1'!A14</f>
        <v>15</v>
      </c>
      <c r="C16" s="24" t="str">
        <f>'sort 1'!B14</f>
        <v>De Snelle Pijl 2 Vlodrop</v>
      </c>
      <c r="D16" s="26">
        <f>'sort 1'!C14</f>
        <v>1971</v>
      </c>
      <c r="E16" s="43">
        <f t="shared" si="0"/>
        <v>13</v>
      </c>
      <c r="F16" s="5"/>
      <c r="G16" s="36">
        <f>'sort 2'!A14</f>
        <v>29</v>
      </c>
      <c r="H16" s="25" t="str">
        <f>'sort 2'!B14</f>
        <v>Buitenlust 1  Roggel</v>
      </c>
      <c r="I16" s="27">
        <f>'sort 2'!C14</f>
        <v>0</v>
      </c>
      <c r="J16" s="43">
        <f t="shared" si="1"/>
        <v>13</v>
      </c>
      <c r="K16" s="21"/>
      <c r="L16" s="21"/>
      <c r="M16" s="21"/>
      <c r="N16" s="21"/>
      <c r="O16" s="21"/>
      <c r="P16" s="21"/>
    </row>
    <row r="17" spans="2:16" ht="18" customHeight="1">
      <c r="B17" s="36">
        <f>'sort 1'!A15</f>
        <v>12</v>
      </c>
      <c r="C17" s="24" t="str">
        <f>'sort 1'!B15</f>
        <v>Rozenjacht 1 Nunhem</v>
      </c>
      <c r="D17" s="26">
        <f>'sort 1'!C15</f>
        <v>1949</v>
      </c>
      <c r="E17" s="43">
        <f t="shared" si="0"/>
        <v>14</v>
      </c>
      <c r="F17" s="5"/>
      <c r="G17" s="36">
        <f>'sort 2'!A15</f>
        <v>0</v>
      </c>
      <c r="H17" s="25">
        <f>'sort 2'!B15</f>
        <v>0</v>
      </c>
      <c r="I17" s="27">
        <f>'sort 2'!C15</f>
        <v>0</v>
      </c>
      <c r="J17" s="43">
        <f t="shared" si="1"/>
        <v>14</v>
      </c>
      <c r="K17" s="21"/>
      <c r="L17" s="21"/>
      <c r="M17" s="21"/>
      <c r="N17" s="21"/>
      <c r="O17" s="21"/>
      <c r="P17" s="21"/>
    </row>
    <row r="18" spans="2:16" ht="18" customHeight="1">
      <c r="B18" s="36">
        <f>'sort 1'!A16</f>
        <v>10</v>
      </c>
      <c r="C18" s="24" t="str">
        <f>'sort 1'!B16</f>
        <v>Ontspanning Na Arbeid 1 Posterholt</v>
      </c>
      <c r="D18" s="26">
        <f>'sort 1'!C16</f>
        <v>1925</v>
      </c>
      <c r="E18" s="43">
        <f t="shared" si="0"/>
        <v>15</v>
      </c>
      <c r="F18" s="5"/>
      <c r="G18" s="36">
        <f>'sort 2'!A16</f>
        <v>0</v>
      </c>
      <c r="H18" s="25">
        <f>'sort 2'!B16</f>
        <v>0</v>
      </c>
      <c r="I18" s="27">
        <f>'sort 2'!C16</f>
        <v>0</v>
      </c>
      <c r="J18" s="43">
        <f t="shared" si="1"/>
        <v>15</v>
      </c>
      <c r="K18" s="21"/>
      <c r="L18" s="21"/>
      <c r="M18" s="21"/>
      <c r="N18" s="21"/>
      <c r="O18" s="21"/>
      <c r="P18" s="21"/>
    </row>
    <row r="19" spans="2:16" ht="18" customHeight="1">
      <c r="B19" s="16"/>
      <c r="C19" s="17"/>
      <c r="D19" s="16"/>
      <c r="E19" s="18"/>
      <c r="F19" s="5"/>
      <c r="G19" s="16"/>
      <c r="H19" s="19"/>
      <c r="I19" s="16"/>
      <c r="J19" s="18"/>
      <c r="K19" s="21"/>
      <c r="L19" s="21"/>
      <c r="M19" s="21"/>
      <c r="N19" s="21"/>
      <c r="O19" s="21"/>
      <c r="P19" s="21"/>
    </row>
    <row r="20" spans="2:16" ht="18" customHeight="1">
      <c r="B20" s="22"/>
      <c r="C20" s="34"/>
      <c r="D20" s="22"/>
      <c r="E20" s="21"/>
      <c r="F20" s="21"/>
      <c r="G20" s="22"/>
      <c r="H20" s="21"/>
      <c r="I20" s="22"/>
      <c r="J20" s="21"/>
      <c r="K20" s="21"/>
      <c r="L20" s="21"/>
      <c r="M20" s="21"/>
      <c r="N20" s="21"/>
      <c r="O20" s="21"/>
      <c r="P20" s="21"/>
    </row>
    <row r="21" spans="2:16" ht="18" customHeight="1">
      <c r="B21" s="22"/>
      <c r="C21" s="34"/>
      <c r="D21" s="22"/>
      <c r="E21" s="21"/>
      <c r="F21" s="21"/>
      <c r="G21" s="22"/>
      <c r="H21" s="21"/>
      <c r="I21" s="22"/>
      <c r="J21" s="21"/>
      <c r="K21" s="21"/>
      <c r="L21" s="21"/>
      <c r="M21" s="21"/>
      <c r="N21" s="21"/>
      <c r="O21" s="21"/>
      <c r="P21" s="21"/>
    </row>
    <row r="22" spans="2:16" ht="18" customHeight="1">
      <c r="B22" s="22"/>
      <c r="C22" s="34"/>
      <c r="D22" s="22"/>
      <c r="E22" s="21"/>
      <c r="F22" s="21"/>
      <c r="G22" s="22"/>
      <c r="H22" s="21"/>
      <c r="I22" s="22"/>
      <c r="J22" s="21"/>
      <c r="K22" s="21"/>
      <c r="L22" s="21"/>
      <c r="M22" s="21"/>
      <c r="N22" s="21"/>
      <c r="O22" s="21"/>
      <c r="P22" s="21"/>
    </row>
    <row r="23" spans="2:16" ht="18" customHeight="1">
      <c r="B23" s="22"/>
      <c r="C23" s="34"/>
      <c r="D23" s="22"/>
      <c r="E23" s="21"/>
      <c r="F23" s="21"/>
      <c r="G23" s="22"/>
      <c r="H23" s="21"/>
      <c r="I23" s="22"/>
      <c r="J23" s="21"/>
      <c r="K23" s="21"/>
      <c r="L23" s="21"/>
      <c r="M23" s="21"/>
      <c r="N23" s="21"/>
      <c r="O23" s="21"/>
      <c r="P23" s="21"/>
    </row>
    <row r="24" spans="2:16" ht="18" customHeight="1">
      <c r="B24" s="22"/>
      <c r="C24" s="34"/>
      <c r="D24" s="22"/>
      <c r="E24" s="21"/>
      <c r="F24" s="21"/>
      <c r="G24" s="22"/>
      <c r="H24" s="21"/>
      <c r="I24" s="22"/>
      <c r="J24" s="21"/>
      <c r="K24" s="21"/>
      <c r="L24" s="21"/>
      <c r="M24" s="21"/>
      <c r="N24" s="21"/>
      <c r="O24" s="21"/>
      <c r="P24" s="21"/>
    </row>
    <row r="25" spans="2:16" ht="18" customHeight="1">
      <c r="B25" s="22"/>
      <c r="C25" s="34"/>
      <c r="D25" s="22"/>
      <c r="E25" s="21"/>
      <c r="F25" s="21"/>
      <c r="G25" s="22"/>
      <c r="H25" s="21"/>
      <c r="I25" s="22"/>
      <c r="J25" s="21"/>
      <c r="K25" s="21"/>
      <c r="L25" s="21"/>
      <c r="M25" s="21"/>
      <c r="N25" s="21"/>
      <c r="O25" s="21"/>
      <c r="P25" s="21"/>
    </row>
    <row r="26" spans="2:16" ht="18" customHeight="1">
      <c r="B26" s="22"/>
      <c r="C26" s="34"/>
      <c r="D26" s="22"/>
      <c r="E26" s="21"/>
      <c r="F26" s="21"/>
      <c r="G26" s="22"/>
      <c r="H26" s="21"/>
      <c r="I26" s="22"/>
      <c r="J26" s="21"/>
      <c r="K26" s="21"/>
      <c r="L26" s="21"/>
      <c r="M26" s="21"/>
      <c r="N26" s="21"/>
      <c r="O26" s="21"/>
      <c r="P26" s="21"/>
    </row>
    <row r="27" spans="2:16" ht="18" customHeight="1">
      <c r="B27" s="22"/>
      <c r="C27" s="34"/>
      <c r="D27" s="22"/>
      <c r="E27" s="21"/>
      <c r="F27" s="21"/>
      <c r="G27" s="22"/>
      <c r="H27" s="21"/>
      <c r="I27" s="22"/>
      <c r="J27" s="21"/>
      <c r="K27" s="21"/>
      <c r="L27" s="21"/>
      <c r="M27" s="21"/>
      <c r="N27" s="21"/>
      <c r="O27" s="21"/>
      <c r="P27" s="21"/>
    </row>
    <row r="28" spans="2:16" ht="18" customHeight="1">
      <c r="B28" s="22"/>
      <c r="C28" s="34"/>
      <c r="D28" s="22"/>
      <c r="E28" s="21"/>
      <c r="F28" s="21"/>
      <c r="G28" s="22"/>
      <c r="H28" s="21"/>
      <c r="I28" s="22"/>
      <c r="J28" s="21"/>
      <c r="K28" s="21"/>
      <c r="L28" s="21"/>
      <c r="M28" s="21"/>
      <c r="N28" s="21"/>
      <c r="O28" s="21"/>
      <c r="P28" s="21"/>
    </row>
    <row r="29" spans="2:16" ht="18" customHeight="1">
      <c r="B29" s="22"/>
      <c r="C29" s="34"/>
      <c r="D29" s="22"/>
      <c r="E29" s="21"/>
      <c r="F29" s="21"/>
      <c r="G29" s="22"/>
      <c r="H29" s="21"/>
      <c r="I29" s="22"/>
      <c r="J29" s="21"/>
      <c r="K29" s="21"/>
      <c r="L29" s="21"/>
      <c r="M29" s="21"/>
      <c r="N29" s="21"/>
      <c r="O29" s="21"/>
      <c r="P29" s="21"/>
    </row>
    <row r="30" spans="2:16" ht="18" customHeight="1">
      <c r="B30" s="22"/>
      <c r="C30" s="34"/>
      <c r="D30" s="22"/>
      <c r="E30" s="21"/>
      <c r="F30" s="21"/>
      <c r="G30" s="22"/>
      <c r="H30" s="21"/>
      <c r="I30" s="22"/>
      <c r="J30" s="21"/>
      <c r="K30" s="21"/>
      <c r="L30" s="21"/>
      <c r="M30" s="21"/>
      <c r="N30" s="21"/>
      <c r="O30" s="21"/>
      <c r="P30" s="21"/>
    </row>
    <row r="31" spans="2:16" ht="18" customHeight="1">
      <c r="B31" s="22"/>
      <c r="C31" s="34"/>
      <c r="D31" s="22"/>
      <c r="E31" s="21"/>
      <c r="F31" s="21"/>
      <c r="G31" s="22"/>
      <c r="H31" s="21"/>
      <c r="I31" s="22"/>
      <c r="J31" s="21"/>
      <c r="K31" s="21"/>
      <c r="L31" s="21"/>
      <c r="M31" s="21"/>
      <c r="N31" s="21"/>
      <c r="O31" s="21"/>
      <c r="P31" s="21"/>
    </row>
    <row r="32" spans="2:16" ht="18" customHeight="1">
      <c r="B32" s="22"/>
      <c r="C32" s="34"/>
      <c r="D32" s="22"/>
      <c r="E32" s="21"/>
      <c r="F32" s="21"/>
      <c r="G32" s="22"/>
      <c r="H32" s="21"/>
      <c r="I32" s="22"/>
      <c r="J32" s="21"/>
      <c r="K32" s="21"/>
      <c r="L32" s="21"/>
      <c r="M32" s="21"/>
      <c r="N32" s="21"/>
      <c r="O32" s="21"/>
      <c r="P32" s="21"/>
    </row>
    <row r="33" spans="2:16" ht="18" customHeight="1">
      <c r="B33" s="22"/>
      <c r="C33" s="34"/>
      <c r="D33" s="22"/>
      <c r="E33" s="21"/>
      <c r="F33" s="21"/>
      <c r="G33" s="22"/>
      <c r="H33" s="21"/>
      <c r="I33" s="22"/>
      <c r="J33" s="21"/>
      <c r="K33" s="21"/>
      <c r="L33" s="21"/>
      <c r="M33" s="21"/>
      <c r="N33" s="21"/>
      <c r="O33" s="21"/>
      <c r="P33" s="21"/>
    </row>
    <row r="34" spans="2:16" ht="15.75" customHeight="1">
      <c r="B34" s="22"/>
      <c r="C34" s="34"/>
      <c r="D34" s="22"/>
      <c r="E34" s="21"/>
      <c r="F34" s="21"/>
      <c r="G34" s="22"/>
      <c r="H34" s="21"/>
      <c r="I34" s="22"/>
      <c r="J34" s="21"/>
      <c r="K34" s="21"/>
      <c r="L34" s="21"/>
      <c r="M34" s="21"/>
      <c r="N34" s="21"/>
      <c r="O34" s="21"/>
      <c r="P34" s="21"/>
    </row>
    <row r="35" spans="2:16" ht="15.75" customHeight="1">
      <c r="B35" s="22"/>
      <c r="C35" s="34"/>
      <c r="D35" s="22"/>
      <c r="E35" s="21"/>
      <c r="F35" s="21"/>
      <c r="G35" s="22"/>
      <c r="H35" s="21"/>
      <c r="I35" s="22"/>
      <c r="J35" s="21"/>
      <c r="K35" s="21"/>
      <c r="L35" s="21"/>
      <c r="M35" s="21"/>
      <c r="N35" s="21"/>
      <c r="O35" s="21"/>
      <c r="P35" s="21"/>
    </row>
    <row r="36" spans="2:16" ht="15.75" customHeight="1">
      <c r="B36" s="22"/>
      <c r="C36" s="34"/>
      <c r="D36" s="22"/>
      <c r="E36" s="21"/>
      <c r="F36" s="21"/>
      <c r="G36" s="22"/>
      <c r="H36" s="21"/>
      <c r="I36" s="22"/>
      <c r="J36" s="21"/>
      <c r="K36" s="21"/>
      <c r="L36" s="21"/>
      <c r="M36" s="21"/>
      <c r="N36" s="21"/>
      <c r="O36" s="21"/>
      <c r="P36" s="21"/>
    </row>
    <row r="37" spans="2:16" ht="15.75" customHeight="1">
      <c r="B37" s="22"/>
      <c r="C37" s="34"/>
      <c r="D37" s="22"/>
      <c r="E37" s="21"/>
      <c r="F37" s="21"/>
      <c r="G37" s="22"/>
      <c r="H37" s="21"/>
      <c r="I37" s="22"/>
      <c r="J37" s="21"/>
      <c r="K37" s="21"/>
      <c r="L37" s="21"/>
      <c r="M37" s="21"/>
      <c r="N37" s="21"/>
      <c r="O37" s="21"/>
      <c r="P37" s="21"/>
    </row>
    <row r="38" spans="2:16" ht="15.75" customHeight="1">
      <c r="B38" s="22"/>
      <c r="C38" s="34"/>
      <c r="D38" s="22"/>
      <c r="E38" s="21"/>
      <c r="F38" s="21"/>
      <c r="G38" s="22"/>
      <c r="H38" s="21"/>
      <c r="I38" s="22"/>
      <c r="J38" s="21"/>
      <c r="K38" s="21"/>
      <c r="L38" s="21"/>
      <c r="M38" s="21"/>
      <c r="N38" s="21"/>
      <c r="O38" s="21"/>
      <c r="P38" s="21"/>
    </row>
    <row r="39" spans="2:16" ht="15.75" customHeight="1">
      <c r="B39" s="22"/>
      <c r="C39" s="34"/>
      <c r="D39" s="22"/>
      <c r="E39" s="21"/>
      <c r="F39" s="21"/>
      <c r="G39" s="22"/>
      <c r="H39" s="21"/>
      <c r="I39" s="22"/>
      <c r="J39" s="21"/>
      <c r="K39" s="21"/>
      <c r="L39" s="21"/>
      <c r="M39" s="21"/>
      <c r="N39" s="21"/>
      <c r="O39" s="21"/>
      <c r="P39" s="21"/>
    </row>
    <row r="40" spans="2:16" ht="15.75" customHeight="1">
      <c r="B40" s="22"/>
      <c r="C40" s="34"/>
      <c r="D40" s="22"/>
      <c r="E40" s="21"/>
      <c r="F40" s="21"/>
      <c r="G40" s="22"/>
      <c r="H40" s="21"/>
      <c r="I40" s="22"/>
      <c r="J40" s="21"/>
      <c r="K40" s="21"/>
      <c r="L40" s="21"/>
      <c r="M40" s="21"/>
      <c r="N40" s="21"/>
      <c r="O40" s="21"/>
      <c r="P40" s="21"/>
    </row>
    <row r="41" spans="2:16" ht="15.75" customHeight="1">
      <c r="B41" s="22"/>
      <c r="C41" s="34"/>
      <c r="D41" s="22"/>
      <c r="E41" s="21"/>
      <c r="F41" s="21"/>
      <c r="G41" s="22"/>
      <c r="H41" s="21"/>
      <c r="I41" s="22"/>
      <c r="J41" s="21"/>
      <c r="K41" s="21"/>
      <c r="L41" s="21"/>
      <c r="M41" s="21"/>
      <c r="N41" s="21"/>
      <c r="O41" s="21"/>
      <c r="P41" s="21"/>
    </row>
    <row r="42" spans="2:16" ht="15.75" customHeight="1">
      <c r="B42" s="22"/>
      <c r="C42" s="34"/>
      <c r="D42" s="22"/>
      <c r="E42" s="21"/>
      <c r="F42" s="21"/>
      <c r="G42" s="22"/>
      <c r="H42" s="21"/>
      <c r="I42" s="22"/>
      <c r="J42" s="21"/>
      <c r="K42" s="21"/>
      <c r="L42" s="21"/>
      <c r="M42" s="21"/>
      <c r="N42" s="21"/>
      <c r="O42" s="21"/>
      <c r="P42" s="21"/>
    </row>
    <row r="43" spans="2:16" ht="15.75" customHeight="1">
      <c r="B43" s="22"/>
      <c r="C43" s="34"/>
      <c r="D43" s="22"/>
      <c r="E43" s="21"/>
      <c r="F43" s="21"/>
      <c r="G43" s="22"/>
      <c r="H43" s="21"/>
      <c r="I43" s="22"/>
      <c r="J43" s="21"/>
      <c r="K43" s="21"/>
      <c r="L43" s="21"/>
      <c r="M43" s="21"/>
      <c r="N43" s="21"/>
      <c r="O43" s="21"/>
      <c r="P43" s="21"/>
    </row>
    <row r="44" spans="2:16" ht="15.75" customHeight="1">
      <c r="B44" s="22"/>
      <c r="C44" s="34"/>
      <c r="D44" s="22"/>
      <c r="E44" s="21"/>
      <c r="F44" s="21"/>
      <c r="G44" s="22"/>
      <c r="H44" s="21"/>
      <c r="I44" s="22"/>
      <c r="J44" s="21"/>
      <c r="K44" s="21"/>
      <c r="L44" s="21"/>
      <c r="M44" s="21"/>
      <c r="N44" s="21"/>
      <c r="O44" s="21"/>
      <c r="P44" s="21"/>
    </row>
    <row r="45" spans="2:16" ht="15.75" customHeight="1">
      <c r="B45" s="22"/>
      <c r="C45" s="34"/>
      <c r="D45" s="22"/>
      <c r="E45" s="21"/>
      <c r="F45" s="21"/>
      <c r="G45" s="22"/>
      <c r="H45" s="21"/>
      <c r="I45" s="22"/>
      <c r="J45" s="21"/>
      <c r="K45" s="21"/>
      <c r="L45" s="21"/>
      <c r="M45" s="21"/>
      <c r="N45" s="21"/>
      <c r="O45" s="21"/>
      <c r="P45" s="21"/>
    </row>
    <row r="46" spans="2:16" ht="15.75" customHeight="1">
      <c r="B46" s="22"/>
      <c r="C46" s="34"/>
      <c r="D46" s="22"/>
      <c r="E46" s="21"/>
      <c r="F46" s="21"/>
      <c r="G46" s="22"/>
      <c r="H46" s="21"/>
      <c r="I46" s="22"/>
      <c r="J46" s="21"/>
      <c r="K46" s="21"/>
      <c r="L46" s="21"/>
      <c r="M46" s="21"/>
      <c r="N46" s="21"/>
      <c r="O46" s="21"/>
      <c r="P46" s="21"/>
    </row>
    <row r="47" spans="2:16" ht="15.75" customHeight="1">
      <c r="B47" s="22"/>
      <c r="C47" s="34"/>
      <c r="D47" s="22"/>
      <c r="E47" s="21"/>
      <c r="F47" s="21"/>
      <c r="G47" s="22"/>
      <c r="H47" s="21"/>
      <c r="I47" s="22"/>
      <c r="J47" s="21"/>
      <c r="K47" s="21"/>
      <c r="L47" s="21"/>
      <c r="M47" s="21"/>
      <c r="N47" s="21"/>
      <c r="O47" s="21"/>
      <c r="P47" s="21"/>
    </row>
    <row r="48" spans="2:16" ht="15.75" customHeight="1">
      <c r="B48" s="22"/>
      <c r="C48" s="34"/>
      <c r="D48" s="22"/>
      <c r="E48" s="21"/>
      <c r="F48" s="21"/>
      <c r="G48" s="22"/>
      <c r="H48" s="21"/>
      <c r="I48" s="22"/>
      <c r="J48" s="21"/>
      <c r="K48" s="21"/>
      <c r="L48" s="21"/>
      <c r="M48" s="21"/>
      <c r="N48" s="21"/>
      <c r="O48" s="21"/>
      <c r="P48" s="21"/>
    </row>
    <row r="49" spans="2:16" ht="15.75" customHeight="1">
      <c r="B49" s="22"/>
      <c r="C49" s="34"/>
      <c r="D49" s="22"/>
      <c r="E49" s="21"/>
      <c r="F49" s="21"/>
      <c r="G49" s="22"/>
      <c r="H49" s="21"/>
      <c r="I49" s="22"/>
      <c r="J49" s="21"/>
      <c r="K49" s="21"/>
      <c r="L49" s="21"/>
      <c r="M49" s="21"/>
      <c r="N49" s="21"/>
      <c r="O49" s="21"/>
      <c r="P49" s="21"/>
    </row>
    <row r="50" spans="2:16" ht="15.75" customHeight="1">
      <c r="B50" s="22"/>
      <c r="C50" s="34"/>
      <c r="D50" s="22"/>
      <c r="E50" s="21"/>
      <c r="F50" s="21"/>
      <c r="G50" s="22"/>
      <c r="H50" s="21"/>
      <c r="I50" s="22"/>
      <c r="J50" s="21"/>
      <c r="K50" s="21"/>
      <c r="L50" s="21"/>
      <c r="M50" s="21"/>
      <c r="N50" s="21"/>
      <c r="O50" s="21"/>
      <c r="P50" s="21"/>
    </row>
    <row r="51" spans="2:16" ht="15.75" customHeight="1">
      <c r="B51" s="22"/>
      <c r="C51" s="34"/>
      <c r="D51" s="22"/>
      <c r="E51" s="21"/>
      <c r="F51" s="21"/>
      <c r="G51" s="22"/>
      <c r="H51" s="21"/>
      <c r="I51" s="22"/>
      <c r="J51" s="21"/>
      <c r="K51" s="21"/>
      <c r="L51" s="21"/>
      <c r="M51" s="21"/>
      <c r="N51" s="21"/>
      <c r="O51" s="21"/>
      <c r="P51" s="21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tabColor indexed="57"/>
  </sheetPr>
  <dimension ref="A1:Z62"/>
  <sheetViews>
    <sheetView zoomScalePageLayoutView="0" workbookViewId="0" topLeftCell="A1">
      <pane xSplit="3" ySplit="1" topLeftCell="D2" activePane="bottomRight" state="frozen"/>
      <selection pane="topLeft" activeCell="D2" sqref="D2"/>
      <selection pane="topRight" activeCell="D2" sqref="D2"/>
      <selection pane="bottomLeft" activeCell="D2" sqref="D2"/>
      <selection pane="bottomRight" activeCell="J8" sqref="J8"/>
    </sheetView>
  </sheetViews>
  <sheetFormatPr defaultColWidth="9.140625" defaultRowHeight="12.75"/>
  <cols>
    <col min="1" max="1" width="7.00390625" style="0" customWidth="1"/>
    <col min="2" max="2" width="31.57421875" style="0" customWidth="1"/>
    <col min="3" max="3" width="5.8515625" style="0" customWidth="1"/>
    <col min="4" max="4" width="6.7109375" style="0" customWidth="1"/>
    <col min="5" max="5" width="6.7109375" style="0" hidden="1" customWidth="1"/>
    <col min="6" max="6" width="6.7109375" style="0" customWidth="1"/>
    <col min="7" max="7" width="6.7109375" style="0" hidden="1" customWidth="1"/>
    <col min="8" max="8" width="6.7109375" style="0" customWidth="1"/>
    <col min="9" max="9" width="6.7109375" style="0" hidden="1" customWidth="1"/>
    <col min="10" max="10" width="6.7109375" style="0" customWidth="1"/>
    <col min="11" max="11" width="6.7109375" style="0" hidden="1" customWidth="1"/>
    <col min="12" max="12" width="8.8515625" style="4" customWidth="1"/>
    <col min="13" max="13" width="6.7109375" style="0" customWidth="1"/>
    <col min="14" max="14" width="6.7109375" style="0" hidden="1" customWidth="1"/>
    <col min="15" max="15" width="6.7109375" style="0" customWidth="1"/>
    <col min="16" max="16" width="6.7109375" style="0" hidden="1" customWidth="1"/>
    <col min="17" max="17" width="6.7109375" style="0" customWidth="1"/>
    <col min="18" max="18" width="6.7109375" style="0" hidden="1" customWidth="1"/>
    <col min="19" max="19" width="6.7109375" style="0" customWidth="1"/>
    <col min="20" max="20" width="6.7109375" style="0" hidden="1" customWidth="1"/>
    <col min="21" max="21" width="8.57421875" style="4" customWidth="1"/>
    <col min="22" max="22" width="7.8515625" style="4" customWidth="1"/>
    <col min="23" max="23" width="9.140625" style="0" hidden="1" customWidth="1"/>
  </cols>
  <sheetData>
    <row r="1" spans="1:23" ht="15.75" customHeight="1">
      <c r="A1" s="1" t="s">
        <v>0</v>
      </c>
      <c r="B1" s="1" t="s">
        <v>1</v>
      </c>
      <c r="C1" s="1" t="s">
        <v>2</v>
      </c>
      <c r="D1" s="1">
        <v>5</v>
      </c>
      <c r="E1" s="1"/>
      <c r="F1" s="1">
        <v>10</v>
      </c>
      <c r="G1" s="1"/>
      <c r="H1" s="1">
        <v>15</v>
      </c>
      <c r="I1" s="1"/>
      <c r="J1" s="1">
        <v>20</v>
      </c>
      <c r="K1" s="1"/>
      <c r="L1" s="3" t="s">
        <v>3</v>
      </c>
      <c r="M1" s="1">
        <v>25</v>
      </c>
      <c r="N1" s="1"/>
      <c r="O1" s="1">
        <v>30</v>
      </c>
      <c r="P1" s="1"/>
      <c r="Q1" s="1">
        <v>35</v>
      </c>
      <c r="R1" s="1"/>
      <c r="S1" s="1">
        <v>40</v>
      </c>
      <c r="T1" s="1"/>
      <c r="U1" s="3" t="s">
        <v>3</v>
      </c>
      <c r="V1" s="3" t="s">
        <v>4</v>
      </c>
      <c r="W1" t="s">
        <v>5</v>
      </c>
    </row>
    <row r="2" spans="1:24" ht="12.75">
      <c r="A2" s="41"/>
      <c r="B2" s="42"/>
      <c r="C2" s="41"/>
      <c r="D2" s="41"/>
      <c r="E2" s="41"/>
      <c r="F2" s="41"/>
      <c r="G2" s="41"/>
      <c r="H2" s="41"/>
      <c r="I2" s="41"/>
      <c r="J2" s="41"/>
      <c r="K2" s="41">
        <f>IF(J2&gt;0,5,0)</f>
        <v>0</v>
      </c>
      <c r="L2" s="11">
        <f aca="true" t="shared" si="0" ref="L2:L15">D2+F2+H2+J2</f>
        <v>0</v>
      </c>
      <c r="M2" s="10"/>
      <c r="N2" s="10"/>
      <c r="O2" s="10"/>
      <c r="P2" s="10"/>
      <c r="Q2" s="10"/>
      <c r="R2" s="10"/>
      <c r="S2" s="10"/>
      <c r="T2" s="10">
        <f>IF(S2&gt;0,5,0)</f>
        <v>0</v>
      </c>
      <c r="U2" s="11">
        <f aca="true" t="shared" si="1" ref="U2:U15">M2+O2+Q2+S2</f>
        <v>0</v>
      </c>
      <c r="V2" s="11">
        <f aca="true" t="shared" si="2" ref="V2:V15">L2+U2</f>
        <v>0</v>
      </c>
      <c r="W2" s="9">
        <f>E2+G2+I2+K2+N2+P2+R2+T2</f>
        <v>0</v>
      </c>
      <c r="X2" s="9"/>
    </row>
    <row r="3" spans="1:26" ht="12.75">
      <c r="A3" s="10">
        <v>5</v>
      </c>
      <c r="B3" s="23" t="s">
        <v>35</v>
      </c>
      <c r="C3" s="10" t="s">
        <v>39</v>
      </c>
      <c r="D3" s="10">
        <v>231</v>
      </c>
      <c r="E3" s="10">
        <f aca="true" t="shared" si="3" ref="E3:E28">IF(D3&gt;0,5,0)</f>
        <v>5</v>
      </c>
      <c r="F3" s="10">
        <v>246</v>
      </c>
      <c r="G3" s="10">
        <f>IF(F3&gt;0,5,0)</f>
        <v>5</v>
      </c>
      <c r="H3" s="10">
        <v>254</v>
      </c>
      <c r="I3" s="10">
        <f aca="true" t="shared" si="4" ref="I3:I28">IF(H3&gt;0,5,0)</f>
        <v>5</v>
      </c>
      <c r="J3" s="10">
        <v>246</v>
      </c>
      <c r="K3" s="10">
        <f aca="true" t="shared" si="5" ref="K3:K31">IF(J3&gt;0,5,0)</f>
        <v>5</v>
      </c>
      <c r="L3" s="11">
        <f>D3+F3+H3+J3</f>
        <v>977</v>
      </c>
      <c r="M3" s="10">
        <v>224</v>
      </c>
      <c r="N3" s="10">
        <f aca="true" t="shared" si="6" ref="N3:N28">IF(M3&gt;0,5,0)</f>
        <v>5</v>
      </c>
      <c r="O3" s="10">
        <v>237</v>
      </c>
      <c r="P3" s="10">
        <f aca="true" t="shared" si="7" ref="P3:P28">IF(O3&gt;0,5,0)</f>
        <v>5</v>
      </c>
      <c r="Q3" s="10">
        <v>255</v>
      </c>
      <c r="R3" s="10">
        <f aca="true" t="shared" si="8" ref="R3:R28">IF(Q3&gt;0,5,0)</f>
        <v>5</v>
      </c>
      <c r="S3" s="10">
        <v>244</v>
      </c>
      <c r="T3" s="10">
        <f aca="true" t="shared" si="9" ref="T3:T31">IF(S3&gt;0,5,0)</f>
        <v>5</v>
      </c>
      <c r="U3" s="11">
        <f t="shared" si="1"/>
        <v>960</v>
      </c>
      <c r="V3" s="11">
        <f t="shared" si="2"/>
        <v>1937</v>
      </c>
      <c r="W3" s="9">
        <f aca="true" t="shared" si="10" ref="W3:W31">E3+G3+I3+K3+N3+P3+R3+T3</f>
        <v>40</v>
      </c>
      <c r="X3" s="9"/>
      <c r="Z3" s="2">
        <f>E3+G3+I3+K3+N3+P3+R3+T3</f>
        <v>40</v>
      </c>
    </row>
    <row r="4" spans="1:24" ht="12.75">
      <c r="A4" s="10">
        <v>6</v>
      </c>
      <c r="B4" s="23" t="s">
        <v>55</v>
      </c>
      <c r="C4" s="10" t="s">
        <v>39</v>
      </c>
      <c r="D4" s="10">
        <v>212</v>
      </c>
      <c r="E4" s="10">
        <f t="shared" si="3"/>
        <v>5</v>
      </c>
      <c r="F4" s="10">
        <v>201</v>
      </c>
      <c r="G4" s="10">
        <f>IF(F4&gt;0,5,0)</f>
        <v>5</v>
      </c>
      <c r="H4" s="10">
        <v>206</v>
      </c>
      <c r="I4" s="10">
        <f t="shared" si="4"/>
        <v>5</v>
      </c>
      <c r="J4" s="10">
        <v>185</v>
      </c>
      <c r="K4" s="10">
        <f t="shared" si="5"/>
        <v>5</v>
      </c>
      <c r="L4" s="11">
        <f>D4+F4+H4+J4</f>
        <v>804</v>
      </c>
      <c r="M4" s="10">
        <v>191</v>
      </c>
      <c r="N4" s="10">
        <f t="shared" si="6"/>
        <v>5</v>
      </c>
      <c r="O4" s="10">
        <v>211</v>
      </c>
      <c r="P4" s="10">
        <f t="shared" si="7"/>
        <v>5</v>
      </c>
      <c r="Q4" s="10">
        <v>228</v>
      </c>
      <c r="R4" s="10">
        <f t="shared" si="8"/>
        <v>5</v>
      </c>
      <c r="S4" s="10">
        <v>209</v>
      </c>
      <c r="T4" s="10">
        <f t="shared" si="9"/>
        <v>5</v>
      </c>
      <c r="U4" s="11">
        <f t="shared" si="1"/>
        <v>839</v>
      </c>
      <c r="V4" s="11">
        <f t="shared" si="2"/>
        <v>1643</v>
      </c>
      <c r="W4" s="9">
        <f t="shared" si="10"/>
        <v>40</v>
      </c>
      <c r="X4" s="9"/>
    </row>
    <row r="5" spans="1:24" ht="12.75">
      <c r="A5" s="10">
        <v>7</v>
      </c>
      <c r="B5" s="12" t="s">
        <v>36</v>
      </c>
      <c r="C5" s="10" t="s">
        <v>39</v>
      </c>
      <c r="D5" s="10">
        <v>252</v>
      </c>
      <c r="E5" s="10">
        <f t="shared" si="3"/>
        <v>5</v>
      </c>
      <c r="F5" s="10">
        <v>218</v>
      </c>
      <c r="G5" s="10">
        <f aca="true" t="shared" si="11" ref="G5:G28">IF(F5&gt;0,5,0)</f>
        <v>5</v>
      </c>
      <c r="H5" s="10">
        <v>234</v>
      </c>
      <c r="I5" s="10">
        <f t="shared" si="4"/>
        <v>5</v>
      </c>
      <c r="J5" s="10">
        <v>225</v>
      </c>
      <c r="K5" s="10">
        <f t="shared" si="5"/>
        <v>5</v>
      </c>
      <c r="L5" s="11">
        <f t="shared" si="0"/>
        <v>929</v>
      </c>
      <c r="M5" s="10">
        <v>247</v>
      </c>
      <c r="N5" s="10">
        <f t="shared" si="6"/>
        <v>5</v>
      </c>
      <c r="O5" s="10">
        <v>226</v>
      </c>
      <c r="P5" s="10">
        <f t="shared" si="7"/>
        <v>5</v>
      </c>
      <c r="Q5" s="10">
        <v>208</v>
      </c>
      <c r="R5" s="10">
        <f t="shared" si="8"/>
        <v>5</v>
      </c>
      <c r="S5" s="10">
        <v>246</v>
      </c>
      <c r="T5" s="10">
        <f t="shared" si="9"/>
        <v>5</v>
      </c>
      <c r="U5" s="11">
        <f t="shared" si="1"/>
        <v>927</v>
      </c>
      <c r="V5" s="11">
        <f t="shared" si="2"/>
        <v>1856</v>
      </c>
      <c r="W5" s="9">
        <f t="shared" si="10"/>
        <v>40</v>
      </c>
      <c r="X5" s="9"/>
    </row>
    <row r="6" spans="1:24" ht="12.75">
      <c r="A6" s="10">
        <v>8</v>
      </c>
      <c r="B6" s="23" t="s">
        <v>31</v>
      </c>
      <c r="C6" s="10" t="s">
        <v>39</v>
      </c>
      <c r="D6" s="10">
        <v>223</v>
      </c>
      <c r="E6" s="10">
        <f t="shared" si="3"/>
        <v>5</v>
      </c>
      <c r="F6" s="10">
        <v>237</v>
      </c>
      <c r="G6" s="10">
        <f t="shared" si="11"/>
        <v>5</v>
      </c>
      <c r="H6" s="10">
        <v>256</v>
      </c>
      <c r="I6" s="10">
        <f t="shared" si="4"/>
        <v>5</v>
      </c>
      <c r="J6" s="10">
        <v>222</v>
      </c>
      <c r="K6" s="10">
        <f t="shared" si="5"/>
        <v>5</v>
      </c>
      <c r="L6" s="11">
        <f t="shared" si="0"/>
        <v>938</v>
      </c>
      <c r="M6" s="10">
        <v>234</v>
      </c>
      <c r="N6" s="10">
        <f t="shared" si="6"/>
        <v>5</v>
      </c>
      <c r="O6" s="10">
        <v>230</v>
      </c>
      <c r="P6" s="10">
        <f t="shared" si="7"/>
        <v>5</v>
      </c>
      <c r="Q6" s="10">
        <v>235</v>
      </c>
      <c r="R6" s="10">
        <f t="shared" si="8"/>
        <v>5</v>
      </c>
      <c r="S6" s="10">
        <v>251</v>
      </c>
      <c r="T6" s="10">
        <f t="shared" si="9"/>
        <v>5</v>
      </c>
      <c r="U6" s="11">
        <f t="shared" si="1"/>
        <v>950</v>
      </c>
      <c r="V6" s="11">
        <f t="shared" si="2"/>
        <v>1888</v>
      </c>
      <c r="W6" s="9">
        <f t="shared" si="10"/>
        <v>40</v>
      </c>
      <c r="X6" s="9"/>
    </row>
    <row r="7" spans="1:24" ht="12.75">
      <c r="A7" s="10">
        <v>9</v>
      </c>
      <c r="B7" s="23" t="s">
        <v>14</v>
      </c>
      <c r="C7" s="10" t="s">
        <v>39</v>
      </c>
      <c r="D7" s="10">
        <v>232</v>
      </c>
      <c r="E7" s="10">
        <f t="shared" si="3"/>
        <v>5</v>
      </c>
      <c r="F7" s="10">
        <v>240</v>
      </c>
      <c r="G7" s="10">
        <f t="shared" si="11"/>
        <v>5</v>
      </c>
      <c r="H7" s="10">
        <v>240</v>
      </c>
      <c r="I7" s="10">
        <f t="shared" si="4"/>
        <v>5</v>
      </c>
      <c r="J7" s="10">
        <v>235</v>
      </c>
      <c r="K7" s="10">
        <f t="shared" si="5"/>
        <v>5</v>
      </c>
      <c r="L7" s="11">
        <f t="shared" si="0"/>
        <v>947</v>
      </c>
      <c r="M7" s="10">
        <v>241</v>
      </c>
      <c r="N7" s="10">
        <f t="shared" si="6"/>
        <v>5</v>
      </c>
      <c r="O7" s="10">
        <v>262</v>
      </c>
      <c r="P7" s="10">
        <f t="shared" si="7"/>
        <v>5</v>
      </c>
      <c r="Q7" s="10">
        <v>252</v>
      </c>
      <c r="R7" s="10">
        <f t="shared" si="8"/>
        <v>5</v>
      </c>
      <c r="S7" s="10">
        <v>247</v>
      </c>
      <c r="T7" s="10">
        <f t="shared" si="9"/>
        <v>5</v>
      </c>
      <c r="U7" s="11">
        <f t="shared" si="1"/>
        <v>1002</v>
      </c>
      <c r="V7" s="11">
        <f t="shared" si="2"/>
        <v>1949</v>
      </c>
      <c r="W7" s="9">
        <f t="shared" si="10"/>
        <v>40</v>
      </c>
      <c r="X7" s="9"/>
    </row>
    <row r="8" spans="1:24" ht="12.75">
      <c r="A8" s="10">
        <v>10</v>
      </c>
      <c r="B8" s="23" t="s">
        <v>53</v>
      </c>
      <c r="C8" s="10" t="s">
        <v>39</v>
      </c>
      <c r="D8" s="10">
        <v>227</v>
      </c>
      <c r="E8" s="10">
        <f t="shared" si="3"/>
        <v>5</v>
      </c>
      <c r="F8" s="10">
        <v>197</v>
      </c>
      <c r="G8" s="10">
        <f>IF(F8&gt;0,5,0)</f>
        <v>5</v>
      </c>
      <c r="H8" s="10">
        <v>218</v>
      </c>
      <c r="I8" s="10">
        <f t="shared" si="4"/>
        <v>5</v>
      </c>
      <c r="J8" s="10">
        <v>222</v>
      </c>
      <c r="K8" s="10">
        <f t="shared" si="5"/>
        <v>5</v>
      </c>
      <c r="L8" s="11">
        <f>D8+F8+H8+J8</f>
        <v>864</v>
      </c>
      <c r="M8" s="10">
        <v>205</v>
      </c>
      <c r="N8" s="10">
        <f t="shared" si="6"/>
        <v>5</v>
      </c>
      <c r="O8" s="10">
        <v>223</v>
      </c>
      <c r="P8" s="10">
        <f t="shared" si="7"/>
        <v>5</v>
      </c>
      <c r="Q8" s="10">
        <v>219</v>
      </c>
      <c r="R8" s="10">
        <f t="shared" si="8"/>
        <v>5</v>
      </c>
      <c r="S8" s="10">
        <v>225</v>
      </c>
      <c r="T8" s="10">
        <f t="shared" si="9"/>
        <v>5</v>
      </c>
      <c r="U8" s="11">
        <f t="shared" si="1"/>
        <v>872</v>
      </c>
      <c r="V8" s="11">
        <f t="shared" si="2"/>
        <v>1736</v>
      </c>
      <c r="W8" s="9">
        <f t="shared" si="10"/>
        <v>40</v>
      </c>
      <c r="X8" s="9"/>
    </row>
    <row r="9" spans="1:24" ht="12.75">
      <c r="A9" s="10">
        <v>11</v>
      </c>
      <c r="B9" s="12" t="s">
        <v>37</v>
      </c>
      <c r="C9" s="10" t="s">
        <v>39</v>
      </c>
      <c r="D9" s="10">
        <v>218</v>
      </c>
      <c r="E9" s="10">
        <f t="shared" si="3"/>
        <v>5</v>
      </c>
      <c r="F9" s="10">
        <v>218</v>
      </c>
      <c r="G9" s="10">
        <f>IF(F9&gt;0,5,0)</f>
        <v>5</v>
      </c>
      <c r="H9" s="10">
        <v>222</v>
      </c>
      <c r="I9" s="10">
        <f t="shared" si="4"/>
        <v>5</v>
      </c>
      <c r="J9" s="10">
        <v>230</v>
      </c>
      <c r="K9" s="10">
        <f t="shared" si="5"/>
        <v>5</v>
      </c>
      <c r="L9" s="11">
        <f>D9+F9+H9+J9</f>
        <v>888</v>
      </c>
      <c r="M9" s="10">
        <v>221</v>
      </c>
      <c r="N9" s="10">
        <f t="shared" si="6"/>
        <v>5</v>
      </c>
      <c r="O9" s="10">
        <v>220</v>
      </c>
      <c r="P9" s="10">
        <f t="shared" si="7"/>
        <v>5</v>
      </c>
      <c r="Q9" s="10">
        <v>224</v>
      </c>
      <c r="R9" s="10">
        <f t="shared" si="8"/>
        <v>5</v>
      </c>
      <c r="S9" s="10">
        <v>217</v>
      </c>
      <c r="T9" s="10">
        <f t="shared" si="9"/>
        <v>5</v>
      </c>
      <c r="U9" s="11">
        <f t="shared" si="1"/>
        <v>882</v>
      </c>
      <c r="V9" s="11">
        <f t="shared" si="2"/>
        <v>1770</v>
      </c>
      <c r="W9" s="9">
        <f t="shared" si="10"/>
        <v>40</v>
      </c>
      <c r="X9" s="9"/>
    </row>
    <row r="10" spans="1:24" ht="12.75">
      <c r="A10" s="10">
        <v>12</v>
      </c>
      <c r="B10" s="23" t="s">
        <v>16</v>
      </c>
      <c r="C10" s="10" t="s">
        <v>39</v>
      </c>
      <c r="D10" s="10">
        <v>213</v>
      </c>
      <c r="E10" s="10">
        <f t="shared" si="3"/>
        <v>5</v>
      </c>
      <c r="F10" s="10">
        <v>226</v>
      </c>
      <c r="G10" s="10">
        <f t="shared" si="11"/>
        <v>5</v>
      </c>
      <c r="H10" s="10">
        <v>222</v>
      </c>
      <c r="I10" s="10">
        <f t="shared" si="4"/>
        <v>5</v>
      </c>
      <c r="J10" s="10">
        <v>212</v>
      </c>
      <c r="K10" s="10">
        <f t="shared" si="5"/>
        <v>5</v>
      </c>
      <c r="L10" s="11">
        <f t="shared" si="0"/>
        <v>873</v>
      </c>
      <c r="M10" s="10">
        <v>231</v>
      </c>
      <c r="N10" s="10">
        <f t="shared" si="6"/>
        <v>5</v>
      </c>
      <c r="O10" s="10">
        <v>227</v>
      </c>
      <c r="P10" s="10">
        <f t="shared" si="7"/>
        <v>5</v>
      </c>
      <c r="Q10" s="10">
        <v>227</v>
      </c>
      <c r="R10" s="10">
        <f t="shared" si="8"/>
        <v>5</v>
      </c>
      <c r="S10" s="10">
        <v>224</v>
      </c>
      <c r="T10" s="10">
        <f t="shared" si="9"/>
        <v>5</v>
      </c>
      <c r="U10" s="11">
        <f t="shared" si="1"/>
        <v>909</v>
      </c>
      <c r="V10" s="11">
        <f t="shared" si="2"/>
        <v>1782</v>
      </c>
      <c r="W10" s="9">
        <f t="shared" si="10"/>
        <v>40</v>
      </c>
      <c r="X10" s="9"/>
    </row>
    <row r="11" spans="1:24" ht="12.75">
      <c r="A11" s="10">
        <v>13</v>
      </c>
      <c r="B11" s="23" t="s">
        <v>17</v>
      </c>
      <c r="C11" s="10" t="s">
        <v>39</v>
      </c>
      <c r="D11" s="10">
        <v>225</v>
      </c>
      <c r="E11" s="10">
        <f t="shared" si="3"/>
        <v>5</v>
      </c>
      <c r="F11" s="10">
        <v>221</v>
      </c>
      <c r="G11" s="10">
        <f t="shared" si="11"/>
        <v>5</v>
      </c>
      <c r="H11" s="10">
        <v>241</v>
      </c>
      <c r="I11" s="10">
        <f t="shared" si="4"/>
        <v>5</v>
      </c>
      <c r="J11" s="10">
        <v>234</v>
      </c>
      <c r="K11" s="10">
        <f t="shared" si="5"/>
        <v>5</v>
      </c>
      <c r="L11" s="11">
        <f t="shared" si="0"/>
        <v>921</v>
      </c>
      <c r="M11" s="10">
        <v>230</v>
      </c>
      <c r="N11" s="10">
        <f t="shared" si="6"/>
        <v>5</v>
      </c>
      <c r="O11" s="10">
        <v>218</v>
      </c>
      <c r="P11" s="10">
        <f t="shared" si="7"/>
        <v>5</v>
      </c>
      <c r="Q11" s="10">
        <v>226</v>
      </c>
      <c r="R11" s="10">
        <f t="shared" si="8"/>
        <v>5</v>
      </c>
      <c r="S11" s="10">
        <v>218</v>
      </c>
      <c r="T11" s="10">
        <f t="shared" si="9"/>
        <v>5</v>
      </c>
      <c r="U11" s="11">
        <f t="shared" si="1"/>
        <v>892</v>
      </c>
      <c r="V11" s="11">
        <f t="shared" si="2"/>
        <v>1813</v>
      </c>
      <c r="W11" s="9">
        <f t="shared" si="10"/>
        <v>40</v>
      </c>
      <c r="X11" s="9"/>
    </row>
    <row r="12" spans="1:24" ht="12.75">
      <c r="A12" s="10">
        <v>14</v>
      </c>
      <c r="B12" s="12" t="s">
        <v>34</v>
      </c>
      <c r="C12" s="10" t="s">
        <v>39</v>
      </c>
      <c r="D12" s="10">
        <v>253</v>
      </c>
      <c r="E12" s="10">
        <f t="shared" si="3"/>
        <v>5</v>
      </c>
      <c r="F12" s="10">
        <v>221</v>
      </c>
      <c r="G12" s="10">
        <f t="shared" si="11"/>
        <v>5</v>
      </c>
      <c r="H12" s="10">
        <v>236</v>
      </c>
      <c r="I12" s="10">
        <f t="shared" si="4"/>
        <v>5</v>
      </c>
      <c r="J12" s="10">
        <v>235</v>
      </c>
      <c r="K12" s="10">
        <f t="shared" si="5"/>
        <v>5</v>
      </c>
      <c r="L12" s="11">
        <f t="shared" si="0"/>
        <v>945</v>
      </c>
      <c r="M12" s="10">
        <v>240</v>
      </c>
      <c r="N12" s="10">
        <f t="shared" si="6"/>
        <v>5</v>
      </c>
      <c r="O12" s="10">
        <v>229</v>
      </c>
      <c r="P12" s="10">
        <f t="shared" si="7"/>
        <v>5</v>
      </c>
      <c r="Q12" s="10">
        <v>246</v>
      </c>
      <c r="R12" s="10">
        <f t="shared" si="8"/>
        <v>5</v>
      </c>
      <c r="S12" s="10">
        <v>211</v>
      </c>
      <c r="T12" s="10">
        <f t="shared" si="9"/>
        <v>5</v>
      </c>
      <c r="U12" s="11">
        <f t="shared" si="1"/>
        <v>926</v>
      </c>
      <c r="V12" s="11">
        <f t="shared" si="2"/>
        <v>1871</v>
      </c>
      <c r="W12" s="9">
        <f t="shared" si="10"/>
        <v>40</v>
      </c>
      <c r="X12" s="9"/>
    </row>
    <row r="13" spans="1:24" ht="12.75">
      <c r="A13" s="10">
        <v>15</v>
      </c>
      <c r="B13" s="23" t="s">
        <v>56</v>
      </c>
      <c r="C13" s="10" t="s">
        <v>39</v>
      </c>
      <c r="D13" s="10">
        <v>235</v>
      </c>
      <c r="E13" s="10">
        <f t="shared" si="3"/>
        <v>5</v>
      </c>
      <c r="F13" s="10">
        <v>231</v>
      </c>
      <c r="G13" s="10">
        <f t="shared" si="11"/>
        <v>5</v>
      </c>
      <c r="H13" s="10">
        <v>213</v>
      </c>
      <c r="I13" s="10">
        <f t="shared" si="4"/>
        <v>5</v>
      </c>
      <c r="J13" s="10">
        <v>232</v>
      </c>
      <c r="K13" s="10">
        <f t="shared" si="5"/>
        <v>5</v>
      </c>
      <c r="L13" s="11">
        <f t="shared" si="0"/>
        <v>911</v>
      </c>
      <c r="M13" s="10">
        <v>218</v>
      </c>
      <c r="N13" s="10">
        <f t="shared" si="6"/>
        <v>5</v>
      </c>
      <c r="O13" s="10">
        <v>218</v>
      </c>
      <c r="P13" s="10">
        <f t="shared" si="7"/>
        <v>5</v>
      </c>
      <c r="Q13" s="10">
        <v>231</v>
      </c>
      <c r="R13" s="10">
        <f t="shared" si="8"/>
        <v>5</v>
      </c>
      <c r="S13" s="10">
        <v>238</v>
      </c>
      <c r="T13" s="10">
        <f t="shared" si="9"/>
        <v>5</v>
      </c>
      <c r="U13" s="11">
        <f t="shared" si="1"/>
        <v>905</v>
      </c>
      <c r="V13" s="11">
        <f t="shared" si="2"/>
        <v>1816</v>
      </c>
      <c r="W13" s="9">
        <f t="shared" si="10"/>
        <v>40</v>
      </c>
      <c r="X13" s="9"/>
    </row>
    <row r="14" spans="1:24" ht="12.75">
      <c r="A14" s="10">
        <v>17</v>
      </c>
      <c r="B14" s="12" t="s">
        <v>18</v>
      </c>
      <c r="C14" s="10" t="s">
        <v>39</v>
      </c>
      <c r="D14" s="10">
        <v>223</v>
      </c>
      <c r="E14" s="10">
        <f t="shared" si="3"/>
        <v>5</v>
      </c>
      <c r="F14" s="10">
        <v>207</v>
      </c>
      <c r="G14" s="10">
        <f t="shared" si="11"/>
        <v>5</v>
      </c>
      <c r="H14" s="10">
        <v>223</v>
      </c>
      <c r="I14" s="10">
        <f t="shared" si="4"/>
        <v>5</v>
      </c>
      <c r="J14" s="10">
        <v>229</v>
      </c>
      <c r="K14" s="10">
        <f t="shared" si="5"/>
        <v>5</v>
      </c>
      <c r="L14" s="11">
        <f t="shared" si="0"/>
        <v>882</v>
      </c>
      <c r="M14" s="10">
        <v>195</v>
      </c>
      <c r="N14" s="10">
        <f t="shared" si="6"/>
        <v>5</v>
      </c>
      <c r="O14" s="10">
        <v>240</v>
      </c>
      <c r="P14" s="10">
        <f t="shared" si="7"/>
        <v>5</v>
      </c>
      <c r="Q14" s="10">
        <v>218</v>
      </c>
      <c r="R14" s="10">
        <f t="shared" si="8"/>
        <v>5</v>
      </c>
      <c r="S14" s="10">
        <v>229</v>
      </c>
      <c r="T14" s="10">
        <f t="shared" si="9"/>
        <v>5</v>
      </c>
      <c r="U14" s="11">
        <f t="shared" si="1"/>
        <v>882</v>
      </c>
      <c r="V14" s="11">
        <f t="shared" si="2"/>
        <v>1764</v>
      </c>
      <c r="W14" s="9">
        <f t="shared" si="10"/>
        <v>40</v>
      </c>
      <c r="X14" s="9"/>
    </row>
    <row r="15" spans="1:24" ht="12.75">
      <c r="A15" s="10">
        <v>18</v>
      </c>
      <c r="B15" s="23" t="s">
        <v>58</v>
      </c>
      <c r="C15" s="10" t="s">
        <v>39</v>
      </c>
      <c r="D15" s="10">
        <v>245</v>
      </c>
      <c r="E15" s="10">
        <f t="shared" si="3"/>
        <v>5</v>
      </c>
      <c r="F15" s="10">
        <v>224</v>
      </c>
      <c r="G15" s="10">
        <f t="shared" si="11"/>
        <v>5</v>
      </c>
      <c r="H15" s="10">
        <v>223</v>
      </c>
      <c r="I15" s="10">
        <f t="shared" si="4"/>
        <v>5</v>
      </c>
      <c r="J15" s="10">
        <v>231</v>
      </c>
      <c r="K15" s="10">
        <f t="shared" si="5"/>
        <v>5</v>
      </c>
      <c r="L15" s="11">
        <f t="shared" si="0"/>
        <v>923</v>
      </c>
      <c r="M15" s="10">
        <v>213</v>
      </c>
      <c r="N15" s="10">
        <f t="shared" si="6"/>
        <v>5</v>
      </c>
      <c r="O15" s="10">
        <v>243</v>
      </c>
      <c r="P15" s="10">
        <f t="shared" si="7"/>
        <v>5</v>
      </c>
      <c r="Q15" s="10">
        <v>242</v>
      </c>
      <c r="R15" s="10">
        <f t="shared" si="8"/>
        <v>5</v>
      </c>
      <c r="S15" s="10">
        <v>217</v>
      </c>
      <c r="T15" s="10">
        <f t="shared" si="9"/>
        <v>5</v>
      </c>
      <c r="U15" s="11">
        <f t="shared" si="1"/>
        <v>915</v>
      </c>
      <c r="V15" s="11">
        <f t="shared" si="2"/>
        <v>1838</v>
      </c>
      <c r="W15" s="9">
        <f t="shared" si="10"/>
        <v>40</v>
      </c>
      <c r="X15" s="9"/>
    </row>
    <row r="16" spans="1:24" ht="12.75">
      <c r="A16" s="10">
        <v>19</v>
      </c>
      <c r="D16" s="10"/>
      <c r="E16" s="10">
        <f t="shared" si="3"/>
        <v>0</v>
      </c>
      <c r="F16" s="10"/>
      <c r="G16" s="10">
        <f t="shared" si="11"/>
        <v>0</v>
      </c>
      <c r="H16" s="10"/>
      <c r="I16" s="10">
        <f t="shared" si="4"/>
        <v>0</v>
      </c>
      <c r="J16" s="10"/>
      <c r="K16" s="10">
        <f t="shared" si="5"/>
        <v>0</v>
      </c>
      <c r="L16" s="11"/>
      <c r="M16" s="10"/>
      <c r="N16" s="10">
        <f t="shared" si="6"/>
        <v>0</v>
      </c>
      <c r="O16" s="10"/>
      <c r="P16" s="10">
        <f t="shared" si="7"/>
        <v>0</v>
      </c>
      <c r="Q16" s="10"/>
      <c r="R16" s="10">
        <f t="shared" si="8"/>
        <v>0</v>
      </c>
      <c r="S16" s="10"/>
      <c r="T16" s="10">
        <f t="shared" si="9"/>
        <v>0</v>
      </c>
      <c r="U16" s="11"/>
      <c r="V16" s="11"/>
      <c r="W16" s="9">
        <f t="shared" si="10"/>
        <v>0</v>
      </c>
      <c r="X16" s="9"/>
    </row>
    <row r="17" spans="1:24" ht="12.75">
      <c r="A17" s="10">
        <v>20</v>
      </c>
      <c r="B17" s="23" t="s">
        <v>45</v>
      </c>
      <c r="C17" s="10" t="s">
        <v>40</v>
      </c>
      <c r="D17" s="10">
        <v>230</v>
      </c>
      <c r="E17" s="10">
        <f t="shared" si="3"/>
        <v>5</v>
      </c>
      <c r="F17" s="10">
        <v>218</v>
      </c>
      <c r="G17" s="10">
        <f t="shared" si="11"/>
        <v>5</v>
      </c>
      <c r="H17" s="10">
        <v>225</v>
      </c>
      <c r="I17" s="10">
        <f t="shared" si="4"/>
        <v>5</v>
      </c>
      <c r="J17" s="10">
        <v>247</v>
      </c>
      <c r="K17" s="10">
        <f t="shared" si="5"/>
        <v>5</v>
      </c>
      <c r="L17" s="11">
        <f aca="true" t="shared" si="12" ref="L17:L25">D17+F17+H17+J17</f>
        <v>920</v>
      </c>
      <c r="M17" s="10">
        <v>219</v>
      </c>
      <c r="N17" s="10">
        <f t="shared" si="6"/>
        <v>5</v>
      </c>
      <c r="O17" s="10">
        <v>220</v>
      </c>
      <c r="P17" s="10">
        <f t="shared" si="7"/>
        <v>5</v>
      </c>
      <c r="Q17" s="10">
        <v>232</v>
      </c>
      <c r="R17" s="10">
        <f t="shared" si="8"/>
        <v>5</v>
      </c>
      <c r="S17" s="10">
        <v>238</v>
      </c>
      <c r="T17" s="10">
        <f t="shared" si="9"/>
        <v>5</v>
      </c>
      <c r="U17" s="11">
        <f aca="true" t="shared" si="13" ref="U17:U25">M17+O17+Q17+S17</f>
        <v>909</v>
      </c>
      <c r="V17" s="11">
        <f aca="true" t="shared" si="14" ref="V17:V25">L17+U17</f>
        <v>1829</v>
      </c>
      <c r="W17" s="9">
        <f t="shared" si="10"/>
        <v>40</v>
      </c>
      <c r="X17" s="9"/>
    </row>
    <row r="18" spans="1:24" ht="12.75">
      <c r="A18" s="10">
        <v>21</v>
      </c>
      <c r="B18" s="23" t="s">
        <v>38</v>
      </c>
      <c r="C18" s="10" t="s">
        <v>40</v>
      </c>
      <c r="D18" s="10">
        <v>203</v>
      </c>
      <c r="E18" s="10">
        <f t="shared" si="3"/>
        <v>5</v>
      </c>
      <c r="F18" s="10">
        <v>197</v>
      </c>
      <c r="G18" s="10">
        <f t="shared" si="11"/>
        <v>5</v>
      </c>
      <c r="H18" s="10">
        <v>204</v>
      </c>
      <c r="I18" s="10">
        <f t="shared" si="4"/>
        <v>5</v>
      </c>
      <c r="J18" s="10">
        <v>182</v>
      </c>
      <c r="K18" s="10">
        <f t="shared" si="5"/>
        <v>5</v>
      </c>
      <c r="L18" s="11">
        <f t="shared" si="12"/>
        <v>786</v>
      </c>
      <c r="M18" s="10">
        <v>198</v>
      </c>
      <c r="N18" s="10">
        <f t="shared" si="6"/>
        <v>5</v>
      </c>
      <c r="O18" s="10">
        <v>191</v>
      </c>
      <c r="P18" s="10">
        <f t="shared" si="7"/>
        <v>5</v>
      </c>
      <c r="Q18" s="10">
        <v>221</v>
      </c>
      <c r="R18" s="10">
        <f t="shared" si="8"/>
        <v>5</v>
      </c>
      <c r="S18" s="10">
        <v>215</v>
      </c>
      <c r="T18" s="10">
        <f t="shared" si="9"/>
        <v>5</v>
      </c>
      <c r="U18" s="11">
        <f t="shared" si="13"/>
        <v>825</v>
      </c>
      <c r="V18" s="11">
        <f t="shared" si="14"/>
        <v>1611</v>
      </c>
      <c r="W18" s="9">
        <f t="shared" si="10"/>
        <v>40</v>
      </c>
      <c r="X18" s="9"/>
    </row>
    <row r="19" spans="1:24" ht="12.75">
      <c r="A19" s="10">
        <v>22</v>
      </c>
      <c r="B19" s="9" t="s">
        <v>57</v>
      </c>
      <c r="C19" s="10" t="s">
        <v>40</v>
      </c>
      <c r="D19" s="10">
        <v>235</v>
      </c>
      <c r="E19" s="10">
        <f t="shared" si="3"/>
        <v>5</v>
      </c>
      <c r="F19" s="10">
        <v>224</v>
      </c>
      <c r="G19" s="10">
        <f t="shared" si="11"/>
        <v>5</v>
      </c>
      <c r="H19" s="10">
        <v>217</v>
      </c>
      <c r="I19" s="10">
        <f t="shared" si="4"/>
        <v>5</v>
      </c>
      <c r="J19" s="10">
        <v>198</v>
      </c>
      <c r="K19" s="10">
        <f t="shared" si="5"/>
        <v>5</v>
      </c>
      <c r="L19" s="11">
        <f t="shared" si="12"/>
        <v>874</v>
      </c>
      <c r="M19" s="10">
        <v>231</v>
      </c>
      <c r="N19" s="10">
        <f t="shared" si="6"/>
        <v>5</v>
      </c>
      <c r="O19" s="10">
        <v>210</v>
      </c>
      <c r="P19" s="10">
        <f t="shared" si="7"/>
        <v>5</v>
      </c>
      <c r="Q19" s="10">
        <v>220</v>
      </c>
      <c r="R19" s="10">
        <f t="shared" si="8"/>
        <v>5</v>
      </c>
      <c r="S19" s="10">
        <v>214</v>
      </c>
      <c r="T19" s="10">
        <f t="shared" si="9"/>
        <v>5</v>
      </c>
      <c r="U19" s="11">
        <f t="shared" si="13"/>
        <v>875</v>
      </c>
      <c r="V19" s="11">
        <f t="shared" si="14"/>
        <v>1749</v>
      </c>
      <c r="W19" s="9">
        <f t="shared" si="10"/>
        <v>40</v>
      </c>
      <c r="X19" s="9"/>
    </row>
    <row r="20" spans="1:24" ht="12.75">
      <c r="A20" s="10">
        <v>23</v>
      </c>
      <c r="B20" s="12" t="s">
        <v>64</v>
      </c>
      <c r="C20" s="10" t="s">
        <v>40</v>
      </c>
      <c r="D20" s="10">
        <v>213</v>
      </c>
      <c r="E20" s="10">
        <f t="shared" si="3"/>
        <v>5</v>
      </c>
      <c r="F20" s="10">
        <v>186</v>
      </c>
      <c r="G20" s="10">
        <f t="shared" si="11"/>
        <v>5</v>
      </c>
      <c r="H20" s="10">
        <v>181</v>
      </c>
      <c r="I20" s="10">
        <f t="shared" si="4"/>
        <v>5</v>
      </c>
      <c r="J20" s="10">
        <v>170</v>
      </c>
      <c r="K20" s="10">
        <f t="shared" si="5"/>
        <v>5</v>
      </c>
      <c r="L20" s="11">
        <f t="shared" si="12"/>
        <v>750</v>
      </c>
      <c r="M20" s="10">
        <v>211</v>
      </c>
      <c r="N20" s="10">
        <f t="shared" si="6"/>
        <v>5</v>
      </c>
      <c r="O20" s="10">
        <v>160</v>
      </c>
      <c r="P20" s="10">
        <f t="shared" si="7"/>
        <v>5</v>
      </c>
      <c r="Q20" s="10">
        <v>197</v>
      </c>
      <c r="R20" s="10">
        <f t="shared" si="8"/>
        <v>5</v>
      </c>
      <c r="S20" s="10">
        <v>193</v>
      </c>
      <c r="T20" s="10">
        <f t="shared" si="9"/>
        <v>5</v>
      </c>
      <c r="U20" s="11">
        <f t="shared" si="13"/>
        <v>761</v>
      </c>
      <c r="V20" s="11">
        <f t="shared" si="14"/>
        <v>1511</v>
      </c>
      <c r="W20" s="9">
        <f t="shared" si="10"/>
        <v>40</v>
      </c>
      <c r="X20" s="9"/>
    </row>
    <row r="21" spans="1:24" ht="12.75">
      <c r="A21" s="10">
        <v>24</v>
      </c>
      <c r="B21" s="12" t="s">
        <v>65</v>
      </c>
      <c r="C21" s="10" t="s">
        <v>40</v>
      </c>
      <c r="D21" s="10">
        <v>180</v>
      </c>
      <c r="E21" s="10">
        <f t="shared" si="3"/>
        <v>5</v>
      </c>
      <c r="F21" s="10">
        <v>207</v>
      </c>
      <c r="G21" s="10">
        <f t="shared" si="11"/>
        <v>5</v>
      </c>
      <c r="H21" s="10">
        <v>211</v>
      </c>
      <c r="I21" s="10">
        <f t="shared" si="4"/>
        <v>5</v>
      </c>
      <c r="J21" s="10">
        <v>205</v>
      </c>
      <c r="K21" s="10">
        <f t="shared" si="5"/>
        <v>5</v>
      </c>
      <c r="L21" s="11">
        <f t="shared" si="12"/>
        <v>803</v>
      </c>
      <c r="M21" s="10">
        <v>190</v>
      </c>
      <c r="N21" s="10">
        <f t="shared" si="6"/>
        <v>5</v>
      </c>
      <c r="O21" s="10">
        <v>210</v>
      </c>
      <c r="P21" s="10">
        <f t="shared" si="7"/>
        <v>5</v>
      </c>
      <c r="Q21" s="10">
        <v>198</v>
      </c>
      <c r="R21" s="10">
        <f t="shared" si="8"/>
        <v>5</v>
      </c>
      <c r="S21" s="10">
        <v>186</v>
      </c>
      <c r="T21" s="10">
        <f t="shared" si="9"/>
        <v>5</v>
      </c>
      <c r="U21" s="11">
        <f t="shared" si="13"/>
        <v>784</v>
      </c>
      <c r="V21" s="11">
        <f t="shared" si="14"/>
        <v>1587</v>
      </c>
      <c r="W21" s="9">
        <f t="shared" si="10"/>
        <v>40</v>
      </c>
      <c r="X21" s="9"/>
    </row>
    <row r="22" spans="1:24" ht="12.75">
      <c r="A22" s="10">
        <v>25</v>
      </c>
      <c r="B22" s="23" t="s">
        <v>66</v>
      </c>
      <c r="C22" s="10" t="s">
        <v>40</v>
      </c>
      <c r="D22" s="10">
        <v>0</v>
      </c>
      <c r="E22" s="10">
        <f t="shared" si="3"/>
        <v>0</v>
      </c>
      <c r="F22" s="10">
        <v>0</v>
      </c>
      <c r="G22" s="10">
        <f t="shared" si="11"/>
        <v>0</v>
      </c>
      <c r="H22" s="10">
        <v>0</v>
      </c>
      <c r="I22" s="10">
        <f t="shared" si="4"/>
        <v>0</v>
      </c>
      <c r="J22" s="10">
        <v>0</v>
      </c>
      <c r="K22" s="10">
        <f t="shared" si="5"/>
        <v>0</v>
      </c>
      <c r="L22" s="11">
        <f t="shared" si="12"/>
        <v>0</v>
      </c>
      <c r="M22" s="10">
        <v>0</v>
      </c>
      <c r="N22" s="10">
        <f t="shared" si="6"/>
        <v>0</v>
      </c>
      <c r="O22" s="10">
        <v>0</v>
      </c>
      <c r="P22" s="10">
        <f t="shared" si="7"/>
        <v>0</v>
      </c>
      <c r="Q22" s="10">
        <v>0</v>
      </c>
      <c r="R22" s="10">
        <f t="shared" si="8"/>
        <v>0</v>
      </c>
      <c r="S22" s="10">
        <v>0</v>
      </c>
      <c r="T22" s="10">
        <f t="shared" si="9"/>
        <v>0</v>
      </c>
      <c r="U22" s="11">
        <f t="shared" si="13"/>
        <v>0</v>
      </c>
      <c r="V22" s="11">
        <f t="shared" si="14"/>
        <v>0</v>
      </c>
      <c r="W22" s="9">
        <f t="shared" si="10"/>
        <v>0</v>
      </c>
      <c r="X22" s="9"/>
    </row>
    <row r="23" spans="1:24" ht="12.75">
      <c r="A23" s="10">
        <v>26</v>
      </c>
      <c r="B23" s="12" t="s">
        <v>59</v>
      </c>
      <c r="C23" s="10" t="s">
        <v>40</v>
      </c>
      <c r="D23" s="10">
        <v>182</v>
      </c>
      <c r="E23" s="10">
        <f t="shared" si="3"/>
        <v>5</v>
      </c>
      <c r="F23" s="10">
        <v>217</v>
      </c>
      <c r="G23" s="10">
        <f t="shared" si="11"/>
        <v>5</v>
      </c>
      <c r="H23" s="10">
        <v>205</v>
      </c>
      <c r="I23" s="10">
        <f t="shared" si="4"/>
        <v>5</v>
      </c>
      <c r="J23" s="10">
        <v>188</v>
      </c>
      <c r="K23" s="10">
        <f t="shared" si="5"/>
        <v>5</v>
      </c>
      <c r="L23" s="11">
        <f t="shared" si="12"/>
        <v>792</v>
      </c>
      <c r="M23" s="10">
        <v>212</v>
      </c>
      <c r="N23" s="10">
        <f t="shared" si="6"/>
        <v>5</v>
      </c>
      <c r="O23" s="10">
        <v>191</v>
      </c>
      <c r="P23" s="10">
        <f t="shared" si="7"/>
        <v>5</v>
      </c>
      <c r="Q23" s="10">
        <v>192</v>
      </c>
      <c r="R23" s="10">
        <f t="shared" si="8"/>
        <v>5</v>
      </c>
      <c r="S23" s="10">
        <v>179</v>
      </c>
      <c r="T23" s="10">
        <f t="shared" si="9"/>
        <v>5</v>
      </c>
      <c r="U23" s="11">
        <f t="shared" si="13"/>
        <v>774</v>
      </c>
      <c r="V23" s="11">
        <f t="shared" si="14"/>
        <v>1566</v>
      </c>
      <c r="W23" s="9">
        <f t="shared" si="10"/>
        <v>40</v>
      </c>
      <c r="X23" s="9"/>
    </row>
    <row r="24" spans="1:24" ht="12.75">
      <c r="A24" s="10">
        <v>27</v>
      </c>
      <c r="B24" s="23" t="s">
        <v>67</v>
      </c>
      <c r="C24" s="10" t="s">
        <v>40</v>
      </c>
      <c r="D24" s="10">
        <v>0</v>
      </c>
      <c r="E24" s="10">
        <f t="shared" si="3"/>
        <v>0</v>
      </c>
      <c r="F24" s="10">
        <v>0</v>
      </c>
      <c r="G24" s="10">
        <f t="shared" si="11"/>
        <v>0</v>
      </c>
      <c r="H24" s="10">
        <v>0</v>
      </c>
      <c r="I24" s="10">
        <f t="shared" si="4"/>
        <v>0</v>
      </c>
      <c r="J24" s="10">
        <v>0</v>
      </c>
      <c r="K24" s="10">
        <f t="shared" si="5"/>
        <v>0</v>
      </c>
      <c r="L24" s="11">
        <f t="shared" si="12"/>
        <v>0</v>
      </c>
      <c r="M24" s="10">
        <v>0</v>
      </c>
      <c r="N24" s="10">
        <f t="shared" si="6"/>
        <v>0</v>
      </c>
      <c r="O24" s="10">
        <v>0</v>
      </c>
      <c r="P24" s="10">
        <f t="shared" si="7"/>
        <v>0</v>
      </c>
      <c r="Q24" s="10">
        <v>0</v>
      </c>
      <c r="R24" s="10">
        <f t="shared" si="8"/>
        <v>0</v>
      </c>
      <c r="S24" s="10">
        <v>0</v>
      </c>
      <c r="T24" s="10">
        <f t="shared" si="9"/>
        <v>0</v>
      </c>
      <c r="U24" s="11">
        <f t="shared" si="13"/>
        <v>0</v>
      </c>
      <c r="V24" s="11">
        <f t="shared" si="14"/>
        <v>0</v>
      </c>
      <c r="W24" s="9">
        <f t="shared" si="10"/>
        <v>0</v>
      </c>
      <c r="X24" s="9"/>
    </row>
    <row r="25" spans="1:24" ht="12.75">
      <c r="A25" s="10">
        <v>28</v>
      </c>
      <c r="B25" s="23" t="s">
        <v>32</v>
      </c>
      <c r="C25" s="10" t="s">
        <v>40</v>
      </c>
      <c r="D25" s="10">
        <v>189</v>
      </c>
      <c r="E25" s="10">
        <f t="shared" si="3"/>
        <v>5</v>
      </c>
      <c r="F25" s="10">
        <v>192</v>
      </c>
      <c r="G25" s="10">
        <f t="shared" si="11"/>
        <v>5</v>
      </c>
      <c r="H25" s="10">
        <v>199</v>
      </c>
      <c r="I25" s="10">
        <f t="shared" si="4"/>
        <v>5</v>
      </c>
      <c r="J25" s="10">
        <v>167</v>
      </c>
      <c r="K25" s="10">
        <f t="shared" si="5"/>
        <v>5</v>
      </c>
      <c r="L25" s="11">
        <f t="shared" si="12"/>
        <v>747</v>
      </c>
      <c r="M25" s="10">
        <v>192</v>
      </c>
      <c r="N25" s="10">
        <f t="shared" si="6"/>
        <v>5</v>
      </c>
      <c r="O25" s="10">
        <v>189</v>
      </c>
      <c r="P25" s="10">
        <f t="shared" si="7"/>
        <v>5</v>
      </c>
      <c r="Q25" s="10">
        <v>195</v>
      </c>
      <c r="R25" s="10">
        <f t="shared" si="8"/>
        <v>5</v>
      </c>
      <c r="S25" s="10">
        <v>196</v>
      </c>
      <c r="T25" s="10">
        <f t="shared" si="9"/>
        <v>5</v>
      </c>
      <c r="U25" s="11">
        <f t="shared" si="13"/>
        <v>772</v>
      </c>
      <c r="V25" s="11">
        <f t="shared" si="14"/>
        <v>1519</v>
      </c>
      <c r="W25" s="9">
        <f t="shared" si="10"/>
        <v>40</v>
      </c>
      <c r="X25" s="9"/>
    </row>
    <row r="26" spans="1:24" ht="12.75">
      <c r="A26" s="10"/>
      <c r="B26" s="12"/>
      <c r="C26" s="10"/>
      <c r="D26" s="10"/>
      <c r="E26" s="10">
        <f t="shared" si="3"/>
        <v>0</v>
      </c>
      <c r="F26" s="10"/>
      <c r="G26" s="10">
        <f t="shared" si="11"/>
        <v>0</v>
      </c>
      <c r="H26" s="10"/>
      <c r="I26" s="10">
        <f t="shared" si="4"/>
        <v>0</v>
      </c>
      <c r="J26" s="10"/>
      <c r="K26" s="10">
        <f t="shared" si="5"/>
        <v>0</v>
      </c>
      <c r="L26" s="11"/>
      <c r="M26" s="10"/>
      <c r="N26" s="10">
        <f t="shared" si="6"/>
        <v>0</v>
      </c>
      <c r="O26" s="10"/>
      <c r="P26" s="10">
        <f t="shared" si="7"/>
        <v>0</v>
      </c>
      <c r="Q26" s="10"/>
      <c r="R26" s="10">
        <f t="shared" si="8"/>
        <v>0</v>
      </c>
      <c r="S26" s="10"/>
      <c r="T26" s="10">
        <f t="shared" si="9"/>
        <v>0</v>
      </c>
      <c r="U26" s="11"/>
      <c r="V26" s="11"/>
      <c r="W26" s="9">
        <f t="shared" si="10"/>
        <v>0</v>
      </c>
      <c r="X26" s="9"/>
    </row>
    <row r="27" spans="1:24" ht="12.75">
      <c r="A27" s="10"/>
      <c r="C27" s="10"/>
      <c r="D27" s="10"/>
      <c r="E27" s="10">
        <f t="shared" si="3"/>
        <v>0</v>
      </c>
      <c r="F27" s="10"/>
      <c r="G27" s="10">
        <f t="shared" si="11"/>
        <v>0</v>
      </c>
      <c r="H27" s="10"/>
      <c r="I27" s="10">
        <f t="shared" si="4"/>
        <v>0</v>
      </c>
      <c r="J27" s="10"/>
      <c r="K27" s="10">
        <f t="shared" si="5"/>
        <v>0</v>
      </c>
      <c r="L27" s="11"/>
      <c r="M27" s="10"/>
      <c r="N27" s="10">
        <f t="shared" si="6"/>
        <v>0</v>
      </c>
      <c r="O27" s="10"/>
      <c r="P27" s="10">
        <f t="shared" si="7"/>
        <v>0</v>
      </c>
      <c r="Q27" s="10"/>
      <c r="R27" s="10">
        <f t="shared" si="8"/>
        <v>0</v>
      </c>
      <c r="S27" s="10"/>
      <c r="T27" s="10">
        <f t="shared" si="9"/>
        <v>0</v>
      </c>
      <c r="U27" s="11"/>
      <c r="V27" s="11"/>
      <c r="W27" s="9">
        <f t="shared" si="10"/>
        <v>0</v>
      </c>
      <c r="X27" s="9"/>
    </row>
    <row r="28" spans="1:24" ht="12.75">
      <c r="A28" s="10"/>
      <c r="B28" s="9"/>
      <c r="C28" s="10"/>
      <c r="D28" s="10"/>
      <c r="E28" s="10">
        <f t="shared" si="3"/>
        <v>0</v>
      </c>
      <c r="F28" s="10"/>
      <c r="G28" s="10">
        <f t="shared" si="11"/>
        <v>0</v>
      </c>
      <c r="H28" s="10"/>
      <c r="I28" s="10">
        <f t="shared" si="4"/>
        <v>0</v>
      </c>
      <c r="J28" s="10"/>
      <c r="K28" s="10">
        <f t="shared" si="5"/>
        <v>0</v>
      </c>
      <c r="L28" s="11"/>
      <c r="M28" s="10"/>
      <c r="N28" s="10">
        <f t="shared" si="6"/>
        <v>0</v>
      </c>
      <c r="O28" s="10"/>
      <c r="P28" s="10">
        <f t="shared" si="7"/>
        <v>0</v>
      </c>
      <c r="Q28" s="10"/>
      <c r="R28" s="10">
        <f t="shared" si="8"/>
        <v>0</v>
      </c>
      <c r="S28" s="10"/>
      <c r="T28" s="10">
        <f t="shared" si="9"/>
        <v>0</v>
      </c>
      <c r="U28" s="11"/>
      <c r="V28" s="11"/>
      <c r="W28" s="9">
        <f t="shared" si="10"/>
        <v>0</v>
      </c>
      <c r="X28" s="9"/>
    </row>
    <row r="29" spans="1:24" ht="12.75">
      <c r="A29" s="10"/>
      <c r="C29" s="10"/>
      <c r="D29" s="10"/>
      <c r="E29" s="10">
        <f>IF(D29&gt;0,5,0)</f>
        <v>0</v>
      </c>
      <c r="F29" s="10"/>
      <c r="G29" s="10">
        <f>IF(F29&gt;0,5,0)</f>
        <v>0</v>
      </c>
      <c r="H29" s="10"/>
      <c r="I29" s="10">
        <f>IF(H29&gt;0,5,0)</f>
        <v>0</v>
      </c>
      <c r="J29" s="10"/>
      <c r="K29" s="10">
        <f t="shared" si="5"/>
        <v>0</v>
      </c>
      <c r="L29" s="11"/>
      <c r="M29" s="10"/>
      <c r="N29" s="10">
        <f>IF(M29&gt;0,5,0)</f>
        <v>0</v>
      </c>
      <c r="O29" s="10"/>
      <c r="P29" s="10">
        <f>IF(O29&gt;0,5,0)</f>
        <v>0</v>
      </c>
      <c r="Q29" s="10"/>
      <c r="R29" s="10">
        <f>IF(Q29&gt;0,5,0)</f>
        <v>0</v>
      </c>
      <c r="S29" s="10"/>
      <c r="T29" s="10">
        <f t="shared" si="9"/>
        <v>0</v>
      </c>
      <c r="U29" s="11"/>
      <c r="V29" s="11"/>
      <c r="W29" s="9">
        <f t="shared" si="10"/>
        <v>0</v>
      </c>
      <c r="X29" s="9"/>
    </row>
    <row r="30" spans="1:24" ht="12.75">
      <c r="A30" s="10"/>
      <c r="C30" s="10"/>
      <c r="D30" s="10"/>
      <c r="E30" s="10">
        <f>IF(D30&gt;0,5,0)</f>
        <v>0</v>
      </c>
      <c r="F30" s="10"/>
      <c r="G30" s="10">
        <f>IF(F30&gt;0,5,0)</f>
        <v>0</v>
      </c>
      <c r="H30" s="10"/>
      <c r="I30" s="10">
        <f>IF(H30&gt;0,5,0)</f>
        <v>0</v>
      </c>
      <c r="J30" s="10"/>
      <c r="K30" s="10">
        <f t="shared" si="5"/>
        <v>0</v>
      </c>
      <c r="L30" s="11"/>
      <c r="M30" s="10"/>
      <c r="N30" s="10">
        <f>IF(M30&gt;0,5,0)</f>
        <v>0</v>
      </c>
      <c r="O30" s="10"/>
      <c r="P30" s="10">
        <f>IF(O30&gt;0,5,0)</f>
        <v>0</v>
      </c>
      <c r="Q30" s="10"/>
      <c r="R30" s="10">
        <f>IF(Q30&gt;0,5,0)</f>
        <v>0</v>
      </c>
      <c r="S30" s="10"/>
      <c r="T30" s="10">
        <f t="shared" si="9"/>
        <v>0</v>
      </c>
      <c r="U30" s="11"/>
      <c r="V30" s="11"/>
      <c r="W30" s="9">
        <f t="shared" si="10"/>
        <v>0</v>
      </c>
      <c r="X30" s="9"/>
    </row>
    <row r="31" spans="1:24" ht="12.75">
      <c r="A31" s="10"/>
      <c r="B31" s="12"/>
      <c r="C31" s="10"/>
      <c r="D31" s="10"/>
      <c r="E31" s="10">
        <f>IF(D31&gt;0,5,0)</f>
        <v>0</v>
      </c>
      <c r="F31" s="10"/>
      <c r="G31" s="10">
        <f>IF(F31&gt;0,5,0)</f>
        <v>0</v>
      </c>
      <c r="H31" s="10"/>
      <c r="I31" s="10">
        <f>IF(H31&gt;0,5,0)</f>
        <v>0</v>
      </c>
      <c r="J31" s="10"/>
      <c r="K31" s="10">
        <f t="shared" si="5"/>
        <v>0</v>
      </c>
      <c r="L31" s="11"/>
      <c r="M31" s="10"/>
      <c r="N31" s="10">
        <f>IF(M31&gt;0,5,0)</f>
        <v>0</v>
      </c>
      <c r="O31" s="10"/>
      <c r="P31" s="10">
        <f>IF(O31&gt;0,5,0)</f>
        <v>0</v>
      </c>
      <c r="Q31" s="10"/>
      <c r="R31" s="10">
        <f>IF(Q31&gt;0,5,0)</f>
        <v>0</v>
      </c>
      <c r="S31" s="10"/>
      <c r="T31" s="10">
        <f t="shared" si="9"/>
        <v>0</v>
      </c>
      <c r="U31" s="11"/>
      <c r="V31" s="11"/>
      <c r="W31" s="9">
        <f t="shared" si="10"/>
        <v>0</v>
      </c>
      <c r="X31" s="9"/>
    </row>
    <row r="32" spans="1:24" ht="12.75">
      <c r="A32" s="10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10"/>
      <c r="N32" s="10"/>
      <c r="O32" s="10"/>
      <c r="P32" s="10"/>
      <c r="Q32" s="10"/>
      <c r="R32" s="10"/>
      <c r="S32" s="10"/>
      <c r="T32" s="10"/>
      <c r="U32" s="11"/>
      <c r="V32" s="11"/>
      <c r="W32" s="9"/>
      <c r="X32" s="9"/>
    </row>
    <row r="33" spans="1:24" ht="12.75">
      <c r="A33" s="10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10"/>
      <c r="N33" s="10"/>
      <c r="O33" s="10"/>
      <c r="P33" s="10"/>
      <c r="Q33" s="10"/>
      <c r="R33" s="10"/>
      <c r="S33" s="10"/>
      <c r="T33" s="10"/>
      <c r="U33" s="11"/>
      <c r="V33" s="11"/>
      <c r="W33" s="9"/>
      <c r="X33" s="9"/>
    </row>
    <row r="34" spans="1:24" ht="12.75">
      <c r="A34" s="10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10"/>
      <c r="N34" s="10"/>
      <c r="O34" s="10"/>
      <c r="P34" s="10"/>
      <c r="Q34" s="10"/>
      <c r="R34" s="10"/>
      <c r="S34" s="10"/>
      <c r="T34" s="10"/>
      <c r="U34" s="11"/>
      <c r="V34" s="11"/>
      <c r="W34" s="9"/>
      <c r="X34" s="9"/>
    </row>
    <row r="35" spans="1:24" ht="12.75">
      <c r="A35" s="10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10"/>
      <c r="N35" s="10"/>
      <c r="O35" s="10"/>
      <c r="P35" s="10"/>
      <c r="Q35" s="10"/>
      <c r="R35" s="10"/>
      <c r="S35" s="10"/>
      <c r="T35" s="10"/>
      <c r="U35" s="11"/>
      <c r="V35" s="11"/>
      <c r="W35" s="9"/>
      <c r="X35" s="9"/>
    </row>
    <row r="36" spans="1:24" ht="12.75">
      <c r="A36" s="10"/>
      <c r="B36" s="12"/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10"/>
      <c r="N36" s="10"/>
      <c r="O36" s="10"/>
      <c r="P36" s="10"/>
      <c r="Q36" s="10"/>
      <c r="R36" s="10"/>
      <c r="S36" s="10"/>
      <c r="T36" s="10"/>
      <c r="U36" s="11"/>
      <c r="V36" s="11"/>
      <c r="W36" s="9"/>
      <c r="X36" s="9"/>
    </row>
    <row r="37" spans="1:24" ht="12.75">
      <c r="A37" s="10"/>
      <c r="B37" s="12"/>
      <c r="C37" s="10"/>
      <c r="D37" s="9"/>
      <c r="E37" s="9"/>
      <c r="F37" s="9"/>
      <c r="G37" s="9"/>
      <c r="H37" s="9"/>
      <c r="I37" s="9"/>
      <c r="J37" s="9"/>
      <c r="K37" s="9"/>
      <c r="L37" s="13"/>
      <c r="M37" s="9"/>
      <c r="N37" s="9"/>
      <c r="O37" s="9"/>
      <c r="P37" s="9"/>
      <c r="Q37" s="9"/>
      <c r="R37" s="9"/>
      <c r="S37" s="9"/>
      <c r="T37" s="9"/>
      <c r="U37" s="13"/>
      <c r="V37" s="13"/>
      <c r="W37" s="9"/>
      <c r="X37" s="9"/>
    </row>
    <row r="38" spans="1:24" ht="12.75">
      <c r="A38" s="10"/>
      <c r="B38" s="12"/>
      <c r="C38" s="10"/>
      <c r="D38" s="9"/>
      <c r="E38" s="9"/>
      <c r="F38" s="9"/>
      <c r="G38" s="9"/>
      <c r="H38" s="9"/>
      <c r="I38" s="9"/>
      <c r="J38" s="9"/>
      <c r="K38" s="9"/>
      <c r="L38" s="13"/>
      <c r="M38" s="9"/>
      <c r="N38" s="9"/>
      <c r="O38" s="9"/>
      <c r="P38" s="9"/>
      <c r="Q38" s="9"/>
      <c r="R38" s="9"/>
      <c r="S38" s="9"/>
      <c r="T38" s="9"/>
      <c r="U38" s="13"/>
      <c r="V38" s="13"/>
      <c r="W38" s="9"/>
      <c r="X38" s="9"/>
    </row>
    <row r="39" spans="1:24" ht="12.75">
      <c r="A39" s="10"/>
      <c r="C39" s="10"/>
      <c r="D39" s="9"/>
      <c r="E39" s="9"/>
      <c r="F39" s="9"/>
      <c r="G39" s="9"/>
      <c r="H39" s="9"/>
      <c r="I39" s="9"/>
      <c r="J39" s="9"/>
      <c r="K39" s="9"/>
      <c r="L39" s="13"/>
      <c r="M39" s="9"/>
      <c r="N39" s="9"/>
      <c r="O39" s="9"/>
      <c r="P39" s="9"/>
      <c r="Q39" s="9"/>
      <c r="R39" s="9"/>
      <c r="S39" s="9"/>
      <c r="T39" s="9"/>
      <c r="U39" s="13"/>
      <c r="V39" s="13"/>
      <c r="W39" s="9"/>
      <c r="X39" s="9"/>
    </row>
    <row r="40" spans="1:24" ht="12.75">
      <c r="A40" s="10"/>
      <c r="B40" s="14"/>
      <c r="C40" s="10"/>
      <c r="D40" s="9"/>
      <c r="E40" s="9"/>
      <c r="F40" s="9"/>
      <c r="G40" s="9"/>
      <c r="H40" s="9"/>
      <c r="I40" s="9"/>
      <c r="J40" s="9"/>
      <c r="K40" s="9"/>
      <c r="L40" s="13"/>
      <c r="M40" s="9"/>
      <c r="N40" s="9"/>
      <c r="O40" s="9"/>
      <c r="P40" s="9"/>
      <c r="Q40" s="9"/>
      <c r="R40" s="9"/>
      <c r="S40" s="9"/>
      <c r="T40" s="9"/>
      <c r="U40" s="13"/>
      <c r="V40" s="13"/>
      <c r="W40" s="9"/>
      <c r="X40" s="9"/>
    </row>
    <row r="41" spans="1:24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13"/>
      <c r="M41" s="9"/>
      <c r="N41" s="9"/>
      <c r="O41" s="9"/>
      <c r="P41" s="9"/>
      <c r="Q41" s="9"/>
      <c r="R41" s="9"/>
      <c r="S41" s="9"/>
      <c r="T41" s="9"/>
      <c r="U41" s="13"/>
      <c r="V41" s="13"/>
      <c r="W41" s="9"/>
      <c r="X41" s="9"/>
    </row>
    <row r="42" spans="1:24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13"/>
      <c r="M42" s="9"/>
      <c r="N42" s="9"/>
      <c r="O42" s="9"/>
      <c r="P42" s="9"/>
      <c r="Q42" s="9"/>
      <c r="R42" s="9"/>
      <c r="S42" s="9"/>
      <c r="T42" s="9"/>
      <c r="U42" s="13"/>
      <c r="V42" s="13"/>
      <c r="W42" s="9"/>
      <c r="X42" s="9"/>
    </row>
    <row r="43" spans="1:2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13"/>
      <c r="M43" s="9"/>
      <c r="N43" s="9"/>
      <c r="O43" s="9"/>
      <c r="P43" s="9"/>
      <c r="Q43" s="9"/>
      <c r="R43" s="9"/>
      <c r="S43" s="9"/>
      <c r="T43" s="9"/>
      <c r="U43" s="13"/>
      <c r="V43" s="13"/>
      <c r="W43" s="9"/>
      <c r="X43" s="9"/>
    </row>
    <row r="44" spans="1:24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13"/>
      <c r="M44" s="9"/>
      <c r="N44" s="9"/>
      <c r="O44" s="9"/>
      <c r="P44" s="9"/>
      <c r="Q44" s="9"/>
      <c r="R44" s="9"/>
      <c r="S44" s="9"/>
      <c r="T44" s="9"/>
      <c r="U44" s="13"/>
      <c r="V44" s="13"/>
      <c r="W44" s="9"/>
      <c r="X44" s="9"/>
    </row>
    <row r="45" spans="1:24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13"/>
      <c r="M45" s="9"/>
      <c r="N45" s="9"/>
      <c r="O45" s="9"/>
      <c r="P45" s="9"/>
      <c r="Q45" s="9"/>
      <c r="R45" s="9"/>
      <c r="S45" s="9"/>
      <c r="T45" s="9"/>
      <c r="U45" s="13"/>
      <c r="V45" s="13"/>
      <c r="W45" s="9"/>
      <c r="X45" s="9"/>
    </row>
    <row r="46" spans="1:24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13"/>
      <c r="M46" s="9"/>
      <c r="N46" s="9"/>
      <c r="O46" s="9"/>
      <c r="P46" s="9"/>
      <c r="Q46" s="9"/>
      <c r="R46" s="9"/>
      <c r="S46" s="9"/>
      <c r="T46" s="9"/>
      <c r="U46" s="13"/>
      <c r="V46" s="13"/>
      <c r="W46" s="9"/>
      <c r="X46" s="9"/>
    </row>
    <row r="47" spans="1:24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13"/>
      <c r="M47" s="9"/>
      <c r="N47" s="9"/>
      <c r="O47" s="9"/>
      <c r="P47" s="9"/>
      <c r="Q47" s="9"/>
      <c r="R47" s="9"/>
      <c r="S47" s="9"/>
      <c r="T47" s="9"/>
      <c r="U47" s="13"/>
      <c r="V47" s="13"/>
      <c r="W47" s="9"/>
      <c r="X47" s="9"/>
    </row>
    <row r="48" spans="1:24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13"/>
      <c r="M48" s="9"/>
      <c r="N48" s="9"/>
      <c r="O48" s="9"/>
      <c r="P48" s="9"/>
      <c r="Q48" s="9"/>
      <c r="R48" s="9"/>
      <c r="S48" s="9"/>
      <c r="T48" s="9"/>
      <c r="U48" s="13"/>
      <c r="V48" s="13"/>
      <c r="W48" s="9"/>
      <c r="X48" s="9"/>
    </row>
    <row r="49" spans="1:24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13"/>
      <c r="M49" s="9"/>
      <c r="N49" s="9"/>
      <c r="O49" s="9"/>
      <c r="P49" s="9"/>
      <c r="Q49" s="9"/>
      <c r="R49" s="9"/>
      <c r="S49" s="9"/>
      <c r="T49" s="9"/>
      <c r="U49" s="13"/>
      <c r="V49" s="13"/>
      <c r="W49" s="9"/>
      <c r="X49" s="9"/>
    </row>
    <row r="50" spans="1:24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13"/>
      <c r="M50" s="9"/>
      <c r="N50" s="9"/>
      <c r="O50" s="9"/>
      <c r="P50" s="9"/>
      <c r="Q50" s="9"/>
      <c r="R50" s="9"/>
      <c r="S50" s="9"/>
      <c r="T50" s="9"/>
      <c r="U50" s="13"/>
      <c r="V50" s="13"/>
      <c r="W50" s="9"/>
      <c r="X50" s="9"/>
    </row>
    <row r="51" spans="1:24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13"/>
      <c r="M51" s="9"/>
      <c r="N51" s="9"/>
      <c r="O51" s="9"/>
      <c r="P51" s="9"/>
      <c r="Q51" s="9"/>
      <c r="R51" s="9"/>
      <c r="S51" s="9"/>
      <c r="T51" s="9"/>
      <c r="U51" s="13"/>
      <c r="V51" s="13"/>
      <c r="W51" s="9"/>
      <c r="X51" s="9"/>
    </row>
    <row r="52" spans="1:24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3"/>
      <c r="M52" s="9"/>
      <c r="N52" s="9"/>
      <c r="O52" s="9"/>
      <c r="P52" s="9"/>
      <c r="Q52" s="9"/>
      <c r="R52" s="9"/>
      <c r="S52" s="9"/>
      <c r="T52" s="9"/>
      <c r="U52" s="13"/>
      <c r="V52" s="13"/>
      <c r="W52" s="9"/>
      <c r="X52" s="9"/>
    </row>
    <row r="53" spans="1:24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3"/>
      <c r="M53" s="9"/>
      <c r="N53" s="9"/>
      <c r="O53" s="9"/>
      <c r="P53" s="9"/>
      <c r="Q53" s="9"/>
      <c r="R53" s="9"/>
      <c r="S53" s="9"/>
      <c r="T53" s="9"/>
      <c r="U53" s="13"/>
      <c r="V53" s="13"/>
      <c r="W53" s="9"/>
      <c r="X53" s="9"/>
    </row>
    <row r="54" spans="1:24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3"/>
      <c r="M54" s="9"/>
      <c r="N54" s="9"/>
      <c r="O54" s="9"/>
      <c r="P54" s="9"/>
      <c r="Q54" s="9"/>
      <c r="R54" s="9"/>
      <c r="S54" s="9"/>
      <c r="T54" s="9"/>
      <c r="U54" s="13"/>
      <c r="V54" s="13"/>
      <c r="W54" s="9"/>
      <c r="X54" s="9"/>
    </row>
    <row r="55" spans="1:24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3"/>
      <c r="M55" s="9"/>
      <c r="N55" s="9"/>
      <c r="O55" s="9"/>
      <c r="P55" s="9"/>
      <c r="Q55" s="9"/>
      <c r="R55" s="9"/>
      <c r="S55" s="9"/>
      <c r="T55" s="9"/>
      <c r="U55" s="13"/>
      <c r="V55" s="13"/>
      <c r="W55" s="9"/>
      <c r="X55" s="9"/>
    </row>
    <row r="56" spans="1:24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13"/>
      <c r="M56" s="9"/>
      <c r="N56" s="9"/>
      <c r="O56" s="9"/>
      <c r="P56" s="9"/>
      <c r="Q56" s="9"/>
      <c r="R56" s="9"/>
      <c r="S56" s="9"/>
      <c r="T56" s="9"/>
      <c r="U56" s="13"/>
      <c r="V56" s="13"/>
      <c r="W56" s="9"/>
      <c r="X56" s="9"/>
    </row>
    <row r="57" spans="1:24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13"/>
      <c r="M57" s="9"/>
      <c r="N57" s="9"/>
      <c r="O57" s="9"/>
      <c r="P57" s="9"/>
      <c r="Q57" s="9"/>
      <c r="R57" s="9"/>
      <c r="S57" s="9"/>
      <c r="T57" s="9"/>
      <c r="U57" s="13"/>
      <c r="V57" s="13"/>
      <c r="W57" s="9"/>
      <c r="X57" s="9"/>
    </row>
    <row r="58" spans="1:24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3"/>
      <c r="M58" s="9"/>
      <c r="N58" s="9"/>
      <c r="O58" s="9"/>
      <c r="P58" s="9"/>
      <c r="Q58" s="9"/>
      <c r="R58" s="9"/>
      <c r="S58" s="9"/>
      <c r="T58" s="9"/>
      <c r="U58" s="13"/>
      <c r="V58" s="13"/>
      <c r="W58" s="9"/>
      <c r="X58" s="9"/>
    </row>
    <row r="59" spans="1:24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13"/>
      <c r="M59" s="9"/>
      <c r="N59" s="9"/>
      <c r="O59" s="9"/>
      <c r="P59" s="9"/>
      <c r="Q59" s="9"/>
      <c r="R59" s="9"/>
      <c r="S59" s="9"/>
      <c r="T59" s="9"/>
      <c r="U59" s="13"/>
      <c r="V59" s="13"/>
      <c r="W59" s="9"/>
      <c r="X59" s="9"/>
    </row>
    <row r="60" spans="1:24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13"/>
      <c r="M60" s="9"/>
      <c r="N60" s="9"/>
      <c r="O60" s="9"/>
      <c r="P60" s="9"/>
      <c r="Q60" s="9"/>
      <c r="R60" s="9"/>
      <c r="S60" s="9"/>
      <c r="T60" s="9"/>
      <c r="U60" s="13"/>
      <c r="V60" s="13"/>
      <c r="W60" s="9"/>
      <c r="X60" s="9"/>
    </row>
    <row r="61" spans="1:24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13"/>
      <c r="M61" s="9"/>
      <c r="N61" s="9"/>
      <c r="O61" s="9"/>
      <c r="P61" s="9"/>
      <c r="Q61" s="9"/>
      <c r="R61" s="9"/>
      <c r="S61" s="9"/>
      <c r="T61" s="9"/>
      <c r="U61" s="13"/>
      <c r="V61" s="13"/>
      <c r="W61" s="9"/>
      <c r="X61" s="9"/>
    </row>
    <row r="62" spans="1:24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3"/>
      <c r="M62" s="9"/>
      <c r="N62" s="9"/>
      <c r="O62" s="9"/>
      <c r="P62" s="9"/>
      <c r="Q62" s="9"/>
      <c r="R62" s="9"/>
      <c r="S62" s="9"/>
      <c r="T62" s="9"/>
      <c r="U62" s="13"/>
      <c r="V62" s="13"/>
      <c r="W62" s="9"/>
      <c r="X62" s="9"/>
    </row>
  </sheetData>
  <sheetProtection/>
  <protectedRanges>
    <protectedRange sqref="M2:M31 Q2 S2:S15 O2 S18:S31 N3:R31" name="Bereik2"/>
    <protectedRange sqref="J2:J31 S16:S17 I3:I31 G3:G31 H2:H31 E3:E31 D2:D31 F2:F31" name="Bereik1"/>
  </protectedRanges>
  <printOptions gridLines="1"/>
  <pageMargins left="0.75" right="0.75" top="0.21" bottom="0.25" header="0.18" footer="0.1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tabColor indexed="57"/>
  </sheetPr>
  <dimension ref="B1:R7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21" customWidth="1"/>
    <col min="2" max="2" width="7.421875" style="2" customWidth="1"/>
    <col min="3" max="3" width="39.7109375" style="0" customWidth="1"/>
    <col min="4" max="4" width="8.7109375" style="0" customWidth="1"/>
    <col min="5" max="5" width="7.00390625" style="0" customWidth="1"/>
    <col min="6" max="6" width="1.28515625" style="0" customWidth="1"/>
    <col min="7" max="7" width="7.421875" style="0" customWidth="1"/>
    <col min="8" max="8" width="40.00390625" style="0" customWidth="1"/>
    <col min="9" max="9" width="8.7109375" style="0" customWidth="1"/>
    <col min="10" max="10" width="7.421875" style="0" customWidth="1"/>
    <col min="11" max="11" width="0.71875" style="0" customWidth="1"/>
  </cols>
  <sheetData>
    <row r="1" spans="2:18" ht="51.75" customHeight="1">
      <c r="B1" s="30" t="s">
        <v>41</v>
      </c>
      <c r="C1" s="37"/>
      <c r="D1" s="31">
        <f>'Input zaterdag'!Z3</f>
        <v>40</v>
      </c>
      <c r="E1" s="32" t="s">
        <v>6</v>
      </c>
      <c r="F1" s="33"/>
      <c r="G1" s="38"/>
      <c r="H1" s="39" t="s">
        <v>42</v>
      </c>
      <c r="I1" s="31">
        <f>'Input zaterdag'!Z3</f>
        <v>40</v>
      </c>
      <c r="J1" s="32" t="s">
        <v>6</v>
      </c>
      <c r="K1" s="21"/>
      <c r="L1" s="21"/>
      <c r="M1" s="21"/>
      <c r="N1" s="21"/>
      <c r="O1" s="21"/>
      <c r="P1" s="21"/>
      <c r="Q1" s="21"/>
      <c r="R1" s="21"/>
    </row>
    <row r="2" spans="2:18" ht="18" customHeight="1">
      <c r="B2" s="15" t="s">
        <v>0</v>
      </c>
      <c r="C2" s="15" t="s">
        <v>1</v>
      </c>
      <c r="D2" s="15" t="s">
        <v>47</v>
      </c>
      <c r="E2" s="15" t="s">
        <v>8</v>
      </c>
      <c r="F2" s="21"/>
      <c r="G2" s="15" t="s">
        <v>0</v>
      </c>
      <c r="H2" s="15" t="s">
        <v>1</v>
      </c>
      <c r="I2" s="15" t="s">
        <v>47</v>
      </c>
      <c r="J2" s="15" t="s">
        <v>8</v>
      </c>
      <c r="K2" s="21"/>
      <c r="L2" s="21"/>
      <c r="M2" s="21"/>
      <c r="N2" s="21"/>
      <c r="O2" s="21"/>
      <c r="P2" s="21"/>
      <c r="Q2" s="21"/>
      <c r="R2" s="5"/>
    </row>
    <row r="3" spans="2:18" ht="18" customHeight="1">
      <c r="B3" s="15"/>
      <c r="C3" s="15"/>
      <c r="D3" s="15"/>
      <c r="E3" s="15"/>
      <c r="F3" s="21"/>
      <c r="G3" s="15"/>
      <c r="H3" s="15"/>
      <c r="I3" s="15"/>
      <c r="J3" s="15"/>
      <c r="K3" s="21"/>
      <c r="L3" s="21"/>
      <c r="M3" s="21"/>
      <c r="N3" s="21"/>
      <c r="O3" s="21"/>
      <c r="P3" s="21"/>
      <c r="Q3" s="21"/>
      <c r="R3" s="5"/>
    </row>
    <row r="4" spans="2:18" ht="18" customHeight="1">
      <c r="B4" s="36">
        <f>'sort 3'!A2</f>
        <v>9</v>
      </c>
      <c r="C4" s="25" t="str">
        <f>'sort 3'!B2</f>
        <v>De Grensschutters 2 Haler-Uffelse</v>
      </c>
      <c r="D4" s="27">
        <f>'sort 3'!C2</f>
        <v>1949</v>
      </c>
      <c r="E4" s="35">
        <f>ROW()-3</f>
        <v>1</v>
      </c>
      <c r="F4" s="21"/>
      <c r="G4" s="36">
        <f>'sort 4'!A2</f>
        <v>20</v>
      </c>
      <c r="H4" s="25" t="str">
        <f>'sort 4'!B2</f>
        <v>Ontspanning Na Arbeid 2 Posterholt</v>
      </c>
      <c r="I4" s="27">
        <f>'sort 4'!C2</f>
        <v>1829</v>
      </c>
      <c r="J4" s="35">
        <f>ROW()-3</f>
        <v>1</v>
      </c>
      <c r="K4" s="21"/>
      <c r="L4" s="21"/>
      <c r="M4" s="21"/>
      <c r="N4" s="21"/>
      <c r="O4" s="21"/>
      <c r="P4" s="21"/>
      <c r="Q4" s="21"/>
      <c r="R4" s="5"/>
    </row>
    <row r="5" spans="2:18" ht="18" customHeight="1">
      <c r="B5" s="36">
        <f>'sort 3'!A3</f>
        <v>5</v>
      </c>
      <c r="C5" s="25" t="str">
        <f>'sort 3'!B3</f>
        <v>Heideroosje 2 Heibloem</v>
      </c>
      <c r="D5" s="27">
        <f>'sort 3'!C3</f>
        <v>1937</v>
      </c>
      <c r="E5" s="35">
        <f aca="true" t="shared" si="0" ref="E5:E18">ROW()-3</f>
        <v>2</v>
      </c>
      <c r="F5" s="21"/>
      <c r="G5" s="36">
        <f>'sort 4'!A3</f>
        <v>22</v>
      </c>
      <c r="H5" s="25" t="str">
        <f>'sort 4'!B3</f>
        <v>Silberpfeil 2 Myhl</v>
      </c>
      <c r="I5" s="27">
        <f>'sort 4'!C3</f>
        <v>1749</v>
      </c>
      <c r="J5" s="35">
        <f aca="true" t="shared" si="1" ref="J5:J18">ROW()-3</f>
        <v>2</v>
      </c>
      <c r="K5" s="21"/>
      <c r="L5" s="21"/>
      <c r="M5" s="21"/>
      <c r="N5" s="21"/>
      <c r="O5" s="21"/>
      <c r="P5" s="21"/>
      <c r="Q5" s="21"/>
      <c r="R5" s="5"/>
    </row>
    <row r="6" spans="2:18" ht="18" customHeight="1">
      <c r="B6" s="36">
        <f>'sort 3'!A4</f>
        <v>8</v>
      </c>
      <c r="C6" s="25" t="str">
        <f>'sort 3'!B4</f>
        <v>Vriendschap en Strijd 2 Neer</v>
      </c>
      <c r="D6" s="27">
        <f>'sort 3'!C4</f>
        <v>1888</v>
      </c>
      <c r="E6" s="35">
        <f t="shared" si="0"/>
        <v>3</v>
      </c>
      <c r="F6" s="21"/>
      <c r="G6" s="36">
        <f>'sort 4'!A4</f>
        <v>21</v>
      </c>
      <c r="H6" s="25" t="str">
        <f>'sort 4'!B4</f>
        <v>Heideroosje 3 Heibloem</v>
      </c>
      <c r="I6" s="27">
        <f>'sort 4'!C4</f>
        <v>1611</v>
      </c>
      <c r="J6" s="35">
        <f t="shared" si="1"/>
        <v>3</v>
      </c>
      <c r="K6" s="21"/>
      <c r="L6" s="21"/>
      <c r="M6" s="21"/>
      <c r="N6" s="21"/>
      <c r="O6" s="21"/>
      <c r="P6" s="21"/>
      <c r="Q6" s="21"/>
      <c r="R6" s="5"/>
    </row>
    <row r="7" spans="2:18" ht="18" customHeight="1">
      <c r="B7" s="36">
        <f>'sort 3'!A5</f>
        <v>14</v>
      </c>
      <c r="C7" s="25" t="str">
        <f>'sort 3'!B5</f>
        <v>Soranus 2 Boukoul</v>
      </c>
      <c r="D7" s="27">
        <f>'sort 3'!C5</f>
        <v>1871</v>
      </c>
      <c r="E7" s="35">
        <f t="shared" si="0"/>
        <v>4</v>
      </c>
      <c r="F7" s="21"/>
      <c r="G7" s="36">
        <f>'sort 4'!A5</f>
        <v>24</v>
      </c>
      <c r="H7" s="25" t="str">
        <f>'sort 4'!B5</f>
        <v>Ons Genoegen 1 Beegden</v>
      </c>
      <c r="I7" s="27">
        <f>'sort 4'!C5</f>
        <v>1587</v>
      </c>
      <c r="J7" s="35">
        <f t="shared" si="1"/>
        <v>4</v>
      </c>
      <c r="K7" s="21"/>
      <c r="L7" s="21"/>
      <c r="M7" s="21"/>
      <c r="N7" s="21"/>
      <c r="O7" s="21"/>
      <c r="P7" s="21"/>
      <c r="Q7" s="21"/>
      <c r="R7" s="5"/>
    </row>
    <row r="8" spans="2:18" ht="18" customHeight="1">
      <c r="B8" s="36">
        <f>'sort 3'!A6</f>
        <v>7</v>
      </c>
      <c r="C8" s="25" t="str">
        <f>'sort 3'!B6</f>
        <v>st. Sebastianus 1 Linne</v>
      </c>
      <c r="D8" s="27">
        <f>'sort 3'!C6</f>
        <v>1856</v>
      </c>
      <c r="E8" s="35">
        <f t="shared" si="0"/>
        <v>5</v>
      </c>
      <c r="F8" s="21"/>
      <c r="G8" s="36">
        <f>'sort 4'!A6</f>
        <v>26</v>
      </c>
      <c r="H8" s="25" t="str">
        <f>'sort 4'!B6</f>
        <v>Juist Gericht 3 Melick</v>
      </c>
      <c r="I8" s="27">
        <f>'sort 4'!C6</f>
        <v>1566</v>
      </c>
      <c r="J8" s="35">
        <f t="shared" si="1"/>
        <v>5</v>
      </c>
      <c r="K8" s="21"/>
      <c r="L8" s="21"/>
      <c r="M8" s="21"/>
      <c r="N8" s="21"/>
      <c r="O8" s="21"/>
      <c r="P8" s="21"/>
      <c r="Q8" s="21"/>
      <c r="R8" s="5"/>
    </row>
    <row r="9" spans="2:18" ht="18" customHeight="1">
      <c r="B9" s="36">
        <f>'sort 3'!A7</f>
        <v>18</v>
      </c>
      <c r="C9" s="25" t="str">
        <f>'sort 3'!B7</f>
        <v>De Boschjagers 2 Herkenbosch</v>
      </c>
      <c r="D9" s="27">
        <f>'sort 3'!C7</f>
        <v>1838</v>
      </c>
      <c r="E9" s="35">
        <f t="shared" si="0"/>
        <v>6</v>
      </c>
      <c r="F9" s="21"/>
      <c r="G9" s="36">
        <f>'sort 4'!A7</f>
        <v>28</v>
      </c>
      <c r="H9" s="25" t="str">
        <f>'sort 4'!B7</f>
        <v>De Ster 4 Pey-Echt</v>
      </c>
      <c r="I9" s="27">
        <f>'sort 4'!C7</f>
        <v>1519</v>
      </c>
      <c r="J9" s="35">
        <f t="shared" si="1"/>
        <v>6</v>
      </c>
      <c r="K9" s="21"/>
      <c r="L9" s="21"/>
      <c r="M9" s="21"/>
      <c r="N9" s="21"/>
      <c r="O9" s="21"/>
      <c r="P9" s="21"/>
      <c r="Q9" s="21"/>
      <c r="R9" s="5"/>
    </row>
    <row r="10" spans="2:18" ht="18" customHeight="1">
      <c r="B10" s="36">
        <f>'sort 3'!A8</f>
        <v>15</v>
      </c>
      <c r="C10" s="25" t="str">
        <f>'sort 3'!B8</f>
        <v>Rozenjacht 2 Nunhem</v>
      </c>
      <c r="D10" s="27">
        <f>'sort 3'!C8</f>
        <v>1816</v>
      </c>
      <c r="E10" s="35">
        <f t="shared" si="0"/>
        <v>7</v>
      </c>
      <c r="F10" s="21"/>
      <c r="G10" s="36">
        <f>'sort 4'!A8</f>
        <v>23</v>
      </c>
      <c r="H10" s="25" t="str">
        <f>'sort 4'!B8</f>
        <v>De Zwarte Roos 5 Slek-Echt</v>
      </c>
      <c r="I10" s="27">
        <f>'sort 4'!C8</f>
        <v>1511</v>
      </c>
      <c r="J10" s="35">
        <f t="shared" si="1"/>
        <v>7</v>
      </c>
      <c r="K10" s="21"/>
      <c r="L10" s="21"/>
      <c r="M10" s="21"/>
      <c r="N10" s="21"/>
      <c r="O10" s="21"/>
      <c r="P10" s="21"/>
      <c r="Q10" s="21"/>
      <c r="R10" s="5"/>
    </row>
    <row r="11" spans="2:18" ht="18" customHeight="1">
      <c r="B11" s="36">
        <f>'sort 3'!A9</f>
        <v>13</v>
      </c>
      <c r="C11" s="25" t="str">
        <f>'sort 3'!B9</f>
        <v>Juist Gericht 2 Melick</v>
      </c>
      <c r="D11" s="27">
        <f>'sort 3'!C9</f>
        <v>1813</v>
      </c>
      <c r="E11" s="35">
        <f t="shared" si="0"/>
        <v>8</v>
      </c>
      <c r="F11" s="21"/>
      <c r="G11" s="36">
        <f>'sort 4'!A9</f>
        <v>25</v>
      </c>
      <c r="H11" s="25" t="str">
        <f>'sort 4'!B9</f>
        <v>Heideroosje 4 Heibloem</v>
      </c>
      <c r="I11" s="27">
        <f>'sort 4'!C9</f>
        <v>0</v>
      </c>
      <c r="J11" s="35">
        <f t="shared" si="1"/>
        <v>8</v>
      </c>
      <c r="K11" s="21"/>
      <c r="L11" s="21"/>
      <c r="M11" s="21"/>
      <c r="N11" s="21"/>
      <c r="O11" s="21"/>
      <c r="P11" s="21"/>
      <c r="Q11" s="21"/>
      <c r="R11" s="5"/>
    </row>
    <row r="12" spans="2:18" ht="18" customHeight="1">
      <c r="B12" s="36">
        <f>'sort 3'!A10</f>
        <v>12</v>
      </c>
      <c r="C12" s="25" t="str">
        <f>'sort 3'!B10</f>
        <v>De Ster 3 Pey-Echt</v>
      </c>
      <c r="D12" s="27">
        <f>'sort 3'!C10</f>
        <v>1782</v>
      </c>
      <c r="E12" s="35">
        <f t="shared" si="0"/>
        <v>9</v>
      </c>
      <c r="F12" s="21"/>
      <c r="G12" s="36">
        <f>'sort 4'!A10</f>
        <v>27</v>
      </c>
      <c r="H12" s="25" t="str">
        <f>'sort 4'!B10</f>
        <v>De Vriendenkring 2 Leveroy</v>
      </c>
      <c r="I12" s="27">
        <f>'sort 4'!C10</f>
        <v>0</v>
      </c>
      <c r="J12" s="35">
        <f t="shared" si="1"/>
        <v>9</v>
      </c>
      <c r="K12" s="21"/>
      <c r="L12" s="21"/>
      <c r="M12" s="21"/>
      <c r="N12" s="21"/>
      <c r="O12" s="21"/>
      <c r="P12" s="21"/>
      <c r="Q12" s="21"/>
      <c r="R12" s="5"/>
    </row>
    <row r="13" spans="2:18" ht="18" customHeight="1">
      <c r="B13" s="36">
        <f>'sort 3'!A11</f>
        <v>11</v>
      </c>
      <c r="C13" s="25" t="str">
        <f>'sort 3'!B11</f>
        <v>Roos in Bloei 2 Roggel</v>
      </c>
      <c r="D13" s="27">
        <f>'sort 3'!C11</f>
        <v>1770</v>
      </c>
      <c r="E13" s="35">
        <f t="shared" si="0"/>
        <v>10</v>
      </c>
      <c r="F13" s="21"/>
      <c r="G13" s="36">
        <f>'sort 4'!A11</f>
        <v>0</v>
      </c>
      <c r="H13" s="25">
        <f>'sort 4'!B11</f>
        <v>0</v>
      </c>
      <c r="I13" s="27">
        <f>'sort 4'!C11</f>
        <v>0</v>
      </c>
      <c r="J13" s="35">
        <f t="shared" si="1"/>
        <v>10</v>
      </c>
      <c r="K13" s="21"/>
      <c r="L13" s="21"/>
      <c r="M13" s="21"/>
      <c r="N13" s="21"/>
      <c r="O13" s="21"/>
      <c r="P13" s="21"/>
      <c r="Q13" s="21"/>
      <c r="R13" s="5"/>
    </row>
    <row r="14" spans="2:18" ht="18" customHeight="1">
      <c r="B14" s="36">
        <f>'sort 3'!A12</f>
        <v>17</v>
      </c>
      <c r="C14" s="25" t="str">
        <f>'sort 3'!B12</f>
        <v>De Zwarte Roos 4 Slek-Echt</v>
      </c>
      <c r="D14" s="27">
        <f>'sort 3'!C12</f>
        <v>1764</v>
      </c>
      <c r="E14" s="35">
        <f t="shared" si="0"/>
        <v>11</v>
      </c>
      <c r="F14" s="21"/>
      <c r="G14" s="36">
        <f>'sort 4'!A12</f>
        <v>0</v>
      </c>
      <c r="H14" s="25">
        <f>'sort 4'!B12</f>
        <v>0</v>
      </c>
      <c r="I14" s="27">
        <f>'sort 4'!C12</f>
        <v>0</v>
      </c>
      <c r="J14" s="35">
        <f t="shared" si="1"/>
        <v>11</v>
      </c>
      <c r="K14" s="21"/>
      <c r="L14" s="21"/>
      <c r="M14" s="21"/>
      <c r="N14" s="21"/>
      <c r="O14" s="21"/>
      <c r="P14" s="21"/>
      <c r="Q14" s="21"/>
      <c r="R14" s="5"/>
    </row>
    <row r="15" spans="2:18" ht="18" customHeight="1">
      <c r="B15" s="36">
        <f>'sort 3'!A13</f>
        <v>10</v>
      </c>
      <c r="C15" s="25" t="str">
        <f>'sort 3'!B13</f>
        <v>De Heidebloem 2 Roggel</v>
      </c>
      <c r="D15" s="27">
        <f>'sort 3'!C13</f>
        <v>1736</v>
      </c>
      <c r="E15" s="35">
        <f t="shared" si="0"/>
        <v>12</v>
      </c>
      <c r="F15" s="21"/>
      <c r="G15" s="36">
        <f>'sort 4'!A13</f>
        <v>0</v>
      </c>
      <c r="H15" s="25">
        <f>'sort 4'!B13</f>
        <v>0</v>
      </c>
      <c r="I15" s="27">
        <f>'sort 4'!C13</f>
        <v>0</v>
      </c>
      <c r="J15" s="35">
        <f t="shared" si="1"/>
        <v>12</v>
      </c>
      <c r="K15" s="21"/>
      <c r="L15" s="21"/>
      <c r="M15" s="21"/>
      <c r="N15" s="21"/>
      <c r="O15" s="21"/>
      <c r="P15" s="21"/>
      <c r="Q15" s="21"/>
      <c r="R15" s="5"/>
    </row>
    <row r="16" spans="2:18" ht="18" customHeight="1">
      <c r="B16" s="36">
        <f>'sort 3'!A14</f>
        <v>6</v>
      </c>
      <c r="C16" s="25" t="str">
        <f>'sort 3'!B14</f>
        <v>Ons Genoegen 2 Roggel</v>
      </c>
      <c r="D16" s="27">
        <f>'sort 3'!C14</f>
        <v>1643</v>
      </c>
      <c r="E16" s="35">
        <f t="shared" si="0"/>
        <v>13</v>
      </c>
      <c r="F16" s="21"/>
      <c r="G16" s="36">
        <f>'sort 4'!A14</f>
        <v>0</v>
      </c>
      <c r="H16" s="25">
        <f>'sort 4'!B14</f>
        <v>0</v>
      </c>
      <c r="I16" s="27">
        <f>'sort 4'!C14</f>
        <v>0</v>
      </c>
      <c r="J16" s="35">
        <f t="shared" si="1"/>
        <v>13</v>
      </c>
      <c r="K16" s="21"/>
      <c r="L16" s="21"/>
      <c r="M16" s="21"/>
      <c r="N16" s="21"/>
      <c r="O16" s="21"/>
      <c r="P16" s="21"/>
      <c r="Q16" s="21"/>
      <c r="R16" s="5"/>
    </row>
    <row r="17" spans="2:18" ht="18" customHeight="1">
      <c r="B17" s="36">
        <f>'sort 3'!A15</f>
        <v>0</v>
      </c>
      <c r="C17" s="25">
        <f>'sort 3'!B15</f>
        <v>0</v>
      </c>
      <c r="D17" s="27">
        <f>'sort 3'!C15</f>
        <v>0</v>
      </c>
      <c r="E17" s="35">
        <f t="shared" si="0"/>
        <v>14</v>
      </c>
      <c r="F17" s="21"/>
      <c r="G17" s="36">
        <f>'sort 4'!A15</f>
        <v>0</v>
      </c>
      <c r="H17" s="25">
        <f>'sort 4'!B15</f>
        <v>0</v>
      </c>
      <c r="I17" s="27">
        <f>'sort 4'!C15</f>
        <v>0</v>
      </c>
      <c r="J17" s="35">
        <f t="shared" si="1"/>
        <v>14</v>
      </c>
      <c r="K17" s="21"/>
      <c r="L17" s="21"/>
      <c r="M17" s="21"/>
      <c r="N17" s="21"/>
      <c r="O17" s="21"/>
      <c r="P17" s="21"/>
      <c r="Q17" s="21"/>
      <c r="R17" s="5"/>
    </row>
    <row r="18" spans="2:18" ht="18" customHeight="1">
      <c r="B18" s="36">
        <f>'sort 3'!A16</f>
        <v>0</v>
      </c>
      <c r="C18" s="25">
        <f>'sort 3'!B16</f>
        <v>0</v>
      </c>
      <c r="D18" s="27">
        <f>'sort 3'!C16</f>
        <v>0</v>
      </c>
      <c r="E18" s="35">
        <f t="shared" si="0"/>
        <v>15</v>
      </c>
      <c r="F18" s="21"/>
      <c r="G18" s="36">
        <f>'sort 4'!A16</f>
        <v>0</v>
      </c>
      <c r="H18" s="25">
        <f>'sort 4'!B16</f>
        <v>0</v>
      </c>
      <c r="I18" s="27">
        <f>'sort 4'!C16</f>
        <v>0</v>
      </c>
      <c r="J18" s="35">
        <f t="shared" si="1"/>
        <v>15</v>
      </c>
      <c r="K18" s="21"/>
      <c r="L18" s="21"/>
      <c r="M18" s="21"/>
      <c r="N18" s="21"/>
      <c r="O18" s="21"/>
      <c r="P18" s="21"/>
      <c r="Q18" s="21"/>
      <c r="R18" s="5"/>
    </row>
    <row r="19" spans="2:18" ht="18" customHeight="1">
      <c r="B19" s="16"/>
      <c r="C19" s="20"/>
      <c r="D19" s="16"/>
      <c r="E19" s="18"/>
      <c r="F19" s="21"/>
      <c r="G19" s="16"/>
      <c r="H19" s="19"/>
      <c r="I19" s="16"/>
      <c r="J19" s="18"/>
      <c r="K19" s="21"/>
      <c r="L19" s="21"/>
      <c r="M19" s="21"/>
      <c r="N19" s="21"/>
      <c r="O19" s="21"/>
      <c r="P19" s="21"/>
      <c r="Q19" s="21"/>
      <c r="R19" s="5"/>
    </row>
    <row r="20" spans="2:18" ht="18" customHeight="1">
      <c r="B20" s="16"/>
      <c r="C20" s="20"/>
      <c r="D20" s="16"/>
      <c r="E20" s="18"/>
      <c r="F20" s="21"/>
      <c r="G20" s="16"/>
      <c r="H20" s="19"/>
      <c r="I20" s="16"/>
      <c r="J20" s="18"/>
      <c r="K20" s="21"/>
      <c r="L20" s="21"/>
      <c r="M20" s="21"/>
      <c r="N20" s="21"/>
      <c r="O20" s="21"/>
      <c r="P20" s="21"/>
      <c r="Q20" s="21"/>
      <c r="R20" s="5"/>
    </row>
    <row r="21" spans="2:18" ht="18" customHeight="1">
      <c r="B21" s="16"/>
      <c r="C21" s="20"/>
      <c r="D21" s="16"/>
      <c r="E21" s="18"/>
      <c r="F21" s="21"/>
      <c r="G21" s="16"/>
      <c r="H21" s="19"/>
      <c r="I21" s="16"/>
      <c r="J21" s="18"/>
      <c r="K21" s="21"/>
      <c r="L21" s="21"/>
      <c r="M21" s="21"/>
      <c r="N21" s="21"/>
      <c r="O21" s="21"/>
      <c r="P21" s="21"/>
      <c r="Q21" s="21"/>
      <c r="R21" s="5"/>
    </row>
    <row r="22" spans="2:18" ht="18" customHeight="1">
      <c r="B22" s="16"/>
      <c r="C22" s="20"/>
      <c r="D22" s="16"/>
      <c r="E22" s="18"/>
      <c r="F22" s="21"/>
      <c r="G22" s="16"/>
      <c r="H22" s="19"/>
      <c r="I22" s="16"/>
      <c r="J22" s="18"/>
      <c r="K22" s="21"/>
      <c r="L22" s="21"/>
      <c r="M22" s="21"/>
      <c r="N22" s="21"/>
      <c r="O22" s="21"/>
      <c r="P22" s="21"/>
      <c r="Q22" s="21"/>
      <c r="R22" s="5"/>
    </row>
    <row r="23" spans="2:18" ht="18" customHeight="1">
      <c r="B23" s="16"/>
      <c r="C23" s="20"/>
      <c r="D23" s="16"/>
      <c r="E23" s="18"/>
      <c r="F23" s="21"/>
      <c r="G23" s="16"/>
      <c r="H23" s="19"/>
      <c r="I23" s="16"/>
      <c r="J23" s="18"/>
      <c r="K23" s="21"/>
      <c r="L23" s="21"/>
      <c r="M23" s="21"/>
      <c r="N23" s="21"/>
      <c r="O23" s="21"/>
      <c r="P23" s="21"/>
      <c r="Q23" s="21"/>
      <c r="R23" s="5"/>
    </row>
    <row r="24" spans="2:18" ht="5.25" customHeight="1"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5"/>
    </row>
    <row r="25" spans="2:18" ht="12.75"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5"/>
    </row>
    <row r="26" spans="2:18" ht="12.75"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5"/>
    </row>
    <row r="27" spans="2:18" ht="12.75"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5"/>
    </row>
    <row r="28" spans="2:17" ht="12.75"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2:17" ht="12.75"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2:17" ht="12.75"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2:17" ht="12.75"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2:17" ht="12.75"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2:17" ht="12.75">
      <c r="B33" s="2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ht="12.75">
      <c r="B34" s="2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2:17" ht="12.75">
      <c r="B35" s="2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2:17" ht="12.75"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2:17" ht="12.75"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2:17" ht="12.75">
      <c r="B38" s="22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2:17" ht="12.75">
      <c r="B39" s="2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2:17" ht="12.75">
      <c r="B40" s="22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2:17" ht="12.75">
      <c r="B41" s="22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2:17" ht="12.75">
      <c r="B42" s="22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2:17" ht="12.75"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2:17" ht="12.75">
      <c r="B44" s="22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2:17" ht="12.75">
      <c r="B45" s="22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2:17" ht="12.75">
      <c r="B46" s="22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2:17" ht="12.75">
      <c r="B47" s="2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2:17" ht="12.75">
      <c r="B48" s="2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2:17" ht="12.75">
      <c r="B49" s="2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2:17" ht="12.75">
      <c r="B50" s="2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2:17" ht="12.75">
      <c r="B51" s="2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2:17" ht="12.75">
      <c r="B52" s="2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2:17" ht="12.75">
      <c r="B53" s="2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2:17" ht="12.75">
      <c r="B54" s="2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2:17" ht="12.75">
      <c r="B55" s="2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2:17" ht="12.75">
      <c r="B56" s="2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2:17" ht="12.75"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2:17" ht="12.75">
      <c r="B58" s="2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2:17" ht="12.75"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2:17" ht="12.75"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2:17" ht="12.75"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2:17" ht="12.75"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2:17" ht="12.75"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2:17" ht="12.75"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2:17" ht="12.75"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2:17" ht="12.75"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2:17" ht="12.75"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2:17" ht="12.75"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2:17" ht="12.75"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2:17" ht="12.75"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2:17" ht="12.75"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2:17" ht="12.75"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2:17" ht="12.75"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2:17" ht="12.75"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2:17" ht="12.75">
      <c r="B75" s="22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2:17" ht="12.75">
      <c r="B76" s="22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2:17" ht="12.75">
      <c r="B77" s="22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2:17" ht="12.75">
      <c r="B78" s="22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2:C17"/>
  <sheetViews>
    <sheetView zoomScalePageLayoutView="0" workbookViewId="0" topLeftCell="A1">
      <selection activeCell="A2" sqref="A2:C16"/>
    </sheetView>
  </sheetViews>
  <sheetFormatPr defaultColWidth="9.140625" defaultRowHeight="12.75"/>
  <cols>
    <col min="1" max="1" width="6.421875" style="0" customWidth="1"/>
    <col min="2" max="2" width="31.57421875" style="0" customWidth="1"/>
  </cols>
  <sheetData>
    <row r="2" spans="1:3" ht="12.75">
      <c r="A2">
        <f>'Input zondag'!A6</f>
        <v>4</v>
      </c>
      <c r="B2" t="str">
        <f>'Input zondag'!B6</f>
        <v>Onze Vrije Uren 1 Heythuysen</v>
      </c>
      <c r="C2">
        <f>'Input zondag'!V6</f>
        <v>2145</v>
      </c>
    </row>
    <row r="3" spans="1:3" ht="12.75">
      <c r="A3">
        <f>'Input zondag'!A8</f>
        <v>6</v>
      </c>
      <c r="B3" t="str">
        <f>'Input zondag'!B8</f>
        <v>De Snelle Pijl 1 Vlodrop</v>
      </c>
      <c r="C3">
        <f>'Input zondag'!V8</f>
        <v>2129</v>
      </c>
    </row>
    <row r="4" spans="1:3" ht="12.75">
      <c r="A4">
        <f>'Input zondag'!A3</f>
        <v>1</v>
      </c>
      <c r="B4" t="str">
        <f>'Input zondag'!B3</f>
        <v>De Zwarte Roos 1 Slek-Echt</v>
      </c>
      <c r="C4">
        <f>'Input zondag'!V3</f>
        <v>2108</v>
      </c>
    </row>
    <row r="5" spans="1:3" ht="12.75">
      <c r="A5">
        <f>'Input zondag'!A4</f>
        <v>2</v>
      </c>
      <c r="B5" t="str">
        <f>'Input zondag'!B4</f>
        <v>Vriendschap en Strijd 1 Neer</v>
      </c>
      <c r="C5">
        <f>'Input zondag'!V4</f>
        <v>2105</v>
      </c>
    </row>
    <row r="6" spans="1:3" ht="12.75">
      <c r="A6">
        <f>'Input zondag'!A5</f>
        <v>3</v>
      </c>
      <c r="B6" t="str">
        <f>'Input zondag'!B5</f>
        <v>De Ster 1 Pey-Echt</v>
      </c>
      <c r="C6">
        <f>'Input zondag'!V5</f>
        <v>2069</v>
      </c>
    </row>
    <row r="7" spans="1:3" ht="12.75">
      <c r="A7">
        <f>'Input zondag'!A13</f>
        <v>11</v>
      </c>
      <c r="B7" t="str">
        <f>'Input zondag'!B13</f>
        <v>De Boschjagers 1 Herkenbosch</v>
      </c>
      <c r="C7">
        <f>'Input zondag'!V13</f>
        <v>2057</v>
      </c>
    </row>
    <row r="8" spans="1:3" ht="12.75">
      <c r="A8">
        <f>'Input zondag'!A15</f>
        <v>13</v>
      </c>
      <c r="B8" t="str">
        <f>'Input zondag'!B15</f>
        <v>Juist Gericht 1 Melick</v>
      </c>
      <c r="C8">
        <f>'Input zondag'!V15</f>
        <v>2056</v>
      </c>
    </row>
    <row r="9" spans="1:3" ht="12.75">
      <c r="A9">
        <f>'Input zondag'!A11</f>
        <v>9</v>
      </c>
      <c r="B9" t="str">
        <f>'Input zondag'!B11</f>
        <v>De Grensschutters 1 Haler-Uffelse</v>
      </c>
      <c r="C9">
        <f>'Input zondag'!V11</f>
        <v>2053</v>
      </c>
    </row>
    <row r="10" spans="1:3" ht="12.75">
      <c r="A10">
        <f>'Input zondag'!A7</f>
        <v>5</v>
      </c>
      <c r="B10" t="str">
        <f>'Input zondag'!B7</f>
        <v>Ons Genoegen 1 Roggel</v>
      </c>
      <c r="C10">
        <f>'Input zondag'!V7</f>
        <v>2037</v>
      </c>
    </row>
    <row r="11" spans="1:3" ht="12.75">
      <c r="A11">
        <f>'Input zondag'!A10</f>
        <v>8</v>
      </c>
      <c r="B11" t="str">
        <f>'Input zondag'!B10</f>
        <v>Soranus 1 Boukoul</v>
      </c>
      <c r="C11">
        <f>'Input zondag'!V10</f>
        <v>2025</v>
      </c>
    </row>
    <row r="12" spans="1:3" ht="12.75">
      <c r="A12">
        <f>'Input zondag'!A16</f>
        <v>14</v>
      </c>
      <c r="B12" t="str">
        <f>'Input zondag'!B16</f>
        <v>De Zwarte Roos 2 Slek-Echt</v>
      </c>
      <c r="C12">
        <f>'Input zondag'!V16</f>
        <v>2018</v>
      </c>
    </row>
    <row r="13" spans="1:3" ht="12.75">
      <c r="A13">
        <f>'Input zondag'!A9</f>
        <v>7</v>
      </c>
      <c r="B13" t="str">
        <f>'Input zondag'!B9</f>
        <v>Heideroosje 1 Heibloem</v>
      </c>
      <c r="C13">
        <f>'Input zondag'!V9</f>
        <v>2014</v>
      </c>
    </row>
    <row r="14" spans="1:3" ht="12.75">
      <c r="A14">
        <f>'Input zondag'!A17</f>
        <v>15</v>
      </c>
      <c r="B14" t="str">
        <f>'Input zondag'!B17</f>
        <v>De Snelle Pijl 2 Vlodrop</v>
      </c>
      <c r="C14">
        <f>'Input zondag'!V17</f>
        <v>1971</v>
      </c>
    </row>
    <row r="15" spans="1:3" ht="12.75">
      <c r="A15">
        <f>'Input zondag'!A14</f>
        <v>12</v>
      </c>
      <c r="B15" t="str">
        <f>'Input zondag'!B14</f>
        <v>Rozenjacht 1 Nunhem</v>
      </c>
      <c r="C15">
        <f>'Input zondag'!V14</f>
        <v>1949</v>
      </c>
    </row>
    <row r="16" spans="1:3" ht="12.75">
      <c r="A16">
        <f>'Input zondag'!A12</f>
        <v>10</v>
      </c>
      <c r="B16" t="str">
        <f>'Input zondag'!B12</f>
        <v>Ontspanning Na Arbeid 1 Posterholt</v>
      </c>
      <c r="C16">
        <f>'Input zondag'!V12</f>
        <v>1925</v>
      </c>
    </row>
    <row r="17" spans="1:3" ht="12.75">
      <c r="A17">
        <f>'Input zondag'!A18</f>
        <v>16</v>
      </c>
      <c r="B17">
        <f>'Input zondag'!B18</f>
        <v>0</v>
      </c>
      <c r="C17">
        <f>'Input zondag'!V18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2:C17"/>
  <sheetViews>
    <sheetView zoomScalePageLayoutView="0" workbookViewId="0" topLeftCell="A1">
      <selection activeCell="A2" sqref="A2:C16"/>
    </sheetView>
  </sheetViews>
  <sheetFormatPr defaultColWidth="9.140625" defaultRowHeight="12.75"/>
  <cols>
    <col min="1" max="1" width="6.421875" style="0" customWidth="1"/>
    <col min="2" max="2" width="31.57421875" style="0" customWidth="1"/>
  </cols>
  <sheetData>
    <row r="2" spans="1:3" ht="12.75">
      <c r="A2">
        <f>'Input zondag'!A23</f>
        <v>21</v>
      </c>
      <c r="B2" t="str">
        <f>'Input zondag'!B23</f>
        <v>Gezellige Uren 1 Baexem</v>
      </c>
      <c r="C2">
        <f>'Input zondag'!V23</f>
        <v>1975</v>
      </c>
    </row>
    <row r="3" spans="1:3" ht="12.75">
      <c r="A3">
        <f>'Input zondag'!A19</f>
        <v>17</v>
      </c>
      <c r="B3" t="str">
        <f>'Input zondag'!B19</f>
        <v>Roos in Bloei 1 Roggel</v>
      </c>
      <c r="C3">
        <f>'Input zondag'!V19</f>
        <v>1971</v>
      </c>
    </row>
    <row r="4" spans="1:3" ht="12.75">
      <c r="A4">
        <f>'Input zondag'!A26</f>
        <v>24</v>
      </c>
      <c r="B4" t="str">
        <f>'Input zondag'!B26</f>
        <v>Roos in het Maasdal 1 Buggenum</v>
      </c>
      <c r="C4">
        <f>'Input zondag'!V26</f>
        <v>1970</v>
      </c>
    </row>
    <row r="5" spans="1:3" ht="12.75">
      <c r="A5">
        <f>'Input zondag'!A20</f>
        <v>18</v>
      </c>
      <c r="B5" t="str">
        <f>'Input zondag'!B20</f>
        <v>De Heidebloem 1 Roggel</v>
      </c>
      <c r="C5">
        <f>'Input zondag'!V20</f>
        <v>1941</v>
      </c>
    </row>
    <row r="6" spans="1:3" ht="12.75">
      <c r="A6">
        <f>'Input zondag'!A27</f>
        <v>25</v>
      </c>
      <c r="B6" t="str">
        <f>'Input zondag'!B27</f>
        <v>De Ster 2 Pey-Echt</v>
      </c>
      <c r="C6">
        <f>'Input zondag'!V27</f>
        <v>1935</v>
      </c>
    </row>
    <row r="7" spans="1:3" ht="12.75">
      <c r="A7">
        <f>'Input zondag'!A25</f>
        <v>23</v>
      </c>
      <c r="B7" t="str">
        <f>'Input zondag'!B25</f>
        <v>Silberpfeil 1  Myhl</v>
      </c>
      <c r="C7">
        <f>'Input zondag'!V25</f>
        <v>1917</v>
      </c>
    </row>
    <row r="8" spans="1:3" ht="12.75">
      <c r="A8">
        <f>'Input zondag'!A29</f>
        <v>27</v>
      </c>
      <c r="B8" t="str">
        <f>'Input zondag'!B29</f>
        <v>Onze Vrije Uren 2 Heythuysen</v>
      </c>
      <c r="C8">
        <f>'Input zondag'!V29</f>
        <v>1906</v>
      </c>
    </row>
    <row r="9" spans="1:3" ht="12.75">
      <c r="A9">
        <f>'Input zondag'!A24</f>
        <v>22</v>
      </c>
      <c r="B9" t="str">
        <f>'Input zondag'!B24</f>
        <v>Alpenjagers 1  Beegden</v>
      </c>
      <c r="C9">
        <f>'Input zondag'!V24</f>
        <v>1901</v>
      </c>
    </row>
    <row r="10" spans="1:3" ht="12.75">
      <c r="A10">
        <f>'Input zondag'!A30</f>
        <v>28</v>
      </c>
      <c r="B10" t="str">
        <f>'Input zondag'!B30</f>
        <v>De Zwarte Roos 3 Slek-Echt</v>
      </c>
      <c r="C10">
        <f>'Input zondag'!V30</f>
        <v>1900</v>
      </c>
    </row>
    <row r="11" spans="1:3" ht="12.75">
      <c r="A11">
        <f>'Input zondag'!A28</f>
        <v>26</v>
      </c>
      <c r="B11" t="str">
        <f>'Input zondag'!B28</f>
        <v>De Vriendenkring 1 Leveroy</v>
      </c>
      <c r="C11">
        <f>'Input zondag'!V28</f>
        <v>1868</v>
      </c>
    </row>
    <row r="12" spans="1:3" ht="12.75">
      <c r="A12">
        <f>'Input zondag'!A21</f>
        <v>19</v>
      </c>
      <c r="B12" t="str">
        <f>'Input zondag'!B21</f>
        <v>De Zonnebloem 1 Heel</v>
      </c>
      <c r="C12">
        <f>'Input zondag'!V21</f>
        <v>0</v>
      </c>
    </row>
    <row r="13" spans="1:3" ht="12.75">
      <c r="A13">
        <f>'Input zondag'!A22</f>
        <v>20</v>
      </c>
      <c r="B13" t="str">
        <f>'Input zondag'!B22</f>
        <v>Wilhelmina 1 Horn</v>
      </c>
      <c r="C13">
        <f>'Input zondag'!V22</f>
        <v>0</v>
      </c>
    </row>
    <row r="14" spans="1:3" ht="12.75">
      <c r="A14">
        <f>'Input zondag'!A31</f>
        <v>29</v>
      </c>
      <c r="B14" t="str">
        <f>'Input zondag'!B31</f>
        <v>Buitenlust 1  Roggel</v>
      </c>
      <c r="C14">
        <f>'Input zondag'!V31</f>
        <v>0</v>
      </c>
    </row>
    <row r="15" spans="1:3" ht="12.75">
      <c r="A15">
        <f>'Input zondag'!A32</f>
        <v>0</v>
      </c>
      <c r="B15">
        <f>'Input zondag'!B32</f>
        <v>0</v>
      </c>
      <c r="C15">
        <f>'Input zondag'!V32</f>
        <v>0</v>
      </c>
    </row>
    <row r="16" spans="1:3" ht="12.75">
      <c r="A16">
        <f>'Input zondag'!A33</f>
        <v>0</v>
      </c>
      <c r="B16">
        <f>'Input zondag'!B33</f>
        <v>0</v>
      </c>
      <c r="C16">
        <f>'Input zondag'!V33</f>
        <v>0</v>
      </c>
    </row>
    <row r="17" spans="1:3" ht="12.75">
      <c r="A17">
        <f>'Input zondag'!A34</f>
        <v>0</v>
      </c>
      <c r="B17">
        <f>'Input zondag'!B34</f>
        <v>0</v>
      </c>
      <c r="C17">
        <f>'Input zondag'!V34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2:C17"/>
  <sheetViews>
    <sheetView zoomScalePageLayoutView="0" workbookViewId="0" topLeftCell="A1">
      <selection activeCell="A2" sqref="A2:C16"/>
    </sheetView>
  </sheetViews>
  <sheetFormatPr defaultColWidth="9.140625" defaultRowHeight="12.75"/>
  <cols>
    <col min="1" max="1" width="6.421875" style="0" customWidth="1"/>
    <col min="2" max="2" width="31.57421875" style="0" customWidth="1"/>
  </cols>
  <sheetData>
    <row r="2" spans="1:3" ht="12.75">
      <c r="A2" s="40">
        <f>'Input zaterdag'!A7</f>
        <v>9</v>
      </c>
      <c r="B2" t="str">
        <f>'Input zaterdag'!B7</f>
        <v>De Grensschutters 2 Haler-Uffelse</v>
      </c>
      <c r="C2">
        <f>'Input zaterdag'!V7</f>
        <v>1949</v>
      </c>
    </row>
    <row r="3" spans="1:3" ht="12.75">
      <c r="A3" s="40">
        <f>'Input zaterdag'!A3</f>
        <v>5</v>
      </c>
      <c r="B3" t="str">
        <f>'Input zaterdag'!B3</f>
        <v>Heideroosje 2 Heibloem</v>
      </c>
      <c r="C3">
        <f>'Input zaterdag'!V3</f>
        <v>1937</v>
      </c>
    </row>
    <row r="4" spans="1:3" ht="12.75">
      <c r="A4" s="40">
        <f>'Input zaterdag'!A6</f>
        <v>8</v>
      </c>
      <c r="B4" t="str">
        <f>'Input zaterdag'!B6</f>
        <v>Vriendschap en Strijd 2 Neer</v>
      </c>
      <c r="C4">
        <f>'Input zaterdag'!V6</f>
        <v>1888</v>
      </c>
    </row>
    <row r="5" spans="1:3" ht="12.75">
      <c r="A5" s="40">
        <f>'Input zaterdag'!A12</f>
        <v>14</v>
      </c>
      <c r="B5" t="str">
        <f>'Input zaterdag'!B12</f>
        <v>Soranus 2 Boukoul</v>
      </c>
      <c r="C5">
        <f>'Input zaterdag'!V12</f>
        <v>1871</v>
      </c>
    </row>
    <row r="6" spans="1:3" ht="12.75">
      <c r="A6" s="40">
        <f>'Input zaterdag'!A5</f>
        <v>7</v>
      </c>
      <c r="B6" t="str">
        <f>'Input zaterdag'!B5</f>
        <v>st. Sebastianus 1 Linne</v>
      </c>
      <c r="C6">
        <f>'Input zaterdag'!V5</f>
        <v>1856</v>
      </c>
    </row>
    <row r="7" spans="1:3" ht="12.75">
      <c r="A7" s="40">
        <f>'Input zaterdag'!A15</f>
        <v>18</v>
      </c>
      <c r="B7" t="str">
        <f>'Input zaterdag'!B15</f>
        <v>De Boschjagers 2 Herkenbosch</v>
      </c>
      <c r="C7">
        <f>'Input zaterdag'!V15</f>
        <v>1838</v>
      </c>
    </row>
    <row r="8" spans="1:3" ht="12.75">
      <c r="A8" s="40">
        <f>'Input zaterdag'!A13</f>
        <v>15</v>
      </c>
      <c r="B8" t="str">
        <f>'Input zaterdag'!B13</f>
        <v>Rozenjacht 2 Nunhem</v>
      </c>
      <c r="C8">
        <f>'Input zaterdag'!V13</f>
        <v>1816</v>
      </c>
    </row>
    <row r="9" spans="1:3" ht="12.75">
      <c r="A9" s="40">
        <f>'Input zaterdag'!A11</f>
        <v>13</v>
      </c>
      <c r="B9" t="str">
        <f>'Input zaterdag'!B11</f>
        <v>Juist Gericht 2 Melick</v>
      </c>
      <c r="C9">
        <f>'Input zaterdag'!V11</f>
        <v>1813</v>
      </c>
    </row>
    <row r="10" spans="1:3" ht="12.75">
      <c r="A10" s="40">
        <f>'Input zaterdag'!A10</f>
        <v>12</v>
      </c>
      <c r="B10" t="str">
        <f>'Input zaterdag'!B10</f>
        <v>De Ster 3 Pey-Echt</v>
      </c>
      <c r="C10">
        <f>'Input zaterdag'!V10</f>
        <v>1782</v>
      </c>
    </row>
    <row r="11" spans="1:3" ht="12.75">
      <c r="A11" s="40">
        <f>'Input zaterdag'!A9</f>
        <v>11</v>
      </c>
      <c r="B11" t="str">
        <f>'Input zaterdag'!B9</f>
        <v>Roos in Bloei 2 Roggel</v>
      </c>
      <c r="C11">
        <f>'Input zaterdag'!V9</f>
        <v>1770</v>
      </c>
    </row>
    <row r="12" spans="1:3" ht="12.75">
      <c r="A12" s="40">
        <f>'Input zaterdag'!A14</f>
        <v>17</v>
      </c>
      <c r="B12" t="str">
        <f>'Input zaterdag'!B14</f>
        <v>De Zwarte Roos 4 Slek-Echt</v>
      </c>
      <c r="C12">
        <f>'Input zaterdag'!V14</f>
        <v>1764</v>
      </c>
    </row>
    <row r="13" spans="1:3" ht="12.75">
      <c r="A13" s="40">
        <f>'Input zaterdag'!A8</f>
        <v>10</v>
      </c>
      <c r="B13" t="str">
        <f>'Input zaterdag'!B8</f>
        <v>De Heidebloem 2 Roggel</v>
      </c>
      <c r="C13">
        <f>'Input zaterdag'!V8</f>
        <v>1736</v>
      </c>
    </row>
    <row r="14" spans="1:3" ht="12.75">
      <c r="A14" s="40">
        <f>'Input zaterdag'!A4</f>
        <v>6</v>
      </c>
      <c r="B14" t="str">
        <f>'Input zaterdag'!B4</f>
        <v>Ons Genoegen 2 Roggel</v>
      </c>
      <c r="C14">
        <f>'Input zaterdag'!V4</f>
        <v>1643</v>
      </c>
    </row>
    <row r="15" ht="12.75">
      <c r="A15" s="40"/>
    </row>
    <row r="16" ht="12.75">
      <c r="A16" s="40"/>
    </row>
    <row r="17" ht="12.75">
      <c r="A17" s="4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2:C19"/>
  <sheetViews>
    <sheetView zoomScalePageLayoutView="0" workbookViewId="0" topLeftCell="A1">
      <selection activeCell="A2" sqref="A2:C16"/>
    </sheetView>
  </sheetViews>
  <sheetFormatPr defaultColWidth="9.140625" defaultRowHeight="12.75"/>
  <cols>
    <col min="1" max="1" width="6.421875" style="0" customWidth="1"/>
    <col min="2" max="2" width="31.57421875" style="0" customWidth="1"/>
  </cols>
  <sheetData>
    <row r="2" spans="1:3" ht="12.75">
      <c r="A2">
        <f>'Input zaterdag'!A17</f>
        <v>20</v>
      </c>
      <c r="B2" t="str">
        <f>'Input zaterdag'!B17</f>
        <v>Ontspanning Na Arbeid 2 Posterholt</v>
      </c>
      <c r="C2">
        <f>'Input zaterdag'!V17</f>
        <v>1829</v>
      </c>
    </row>
    <row r="3" spans="1:3" ht="12.75">
      <c r="A3">
        <f>'Input zaterdag'!A19</f>
        <v>22</v>
      </c>
      <c r="B3" t="str">
        <f>'Input zaterdag'!B19</f>
        <v>Silberpfeil 2 Myhl</v>
      </c>
      <c r="C3">
        <f>'Input zaterdag'!V19</f>
        <v>1749</v>
      </c>
    </row>
    <row r="4" spans="1:3" ht="12.75">
      <c r="A4">
        <f>'Input zaterdag'!A18</f>
        <v>21</v>
      </c>
      <c r="B4" t="str">
        <f>'Input zaterdag'!B18</f>
        <v>Heideroosje 3 Heibloem</v>
      </c>
      <c r="C4">
        <f>'Input zaterdag'!V18</f>
        <v>1611</v>
      </c>
    </row>
    <row r="5" spans="1:3" ht="12.75">
      <c r="A5">
        <f>'Input zaterdag'!A21</f>
        <v>24</v>
      </c>
      <c r="B5" t="str">
        <f>'Input zaterdag'!B21</f>
        <v>Ons Genoegen 1 Beegden</v>
      </c>
      <c r="C5">
        <f>'Input zaterdag'!V21</f>
        <v>1587</v>
      </c>
    </row>
    <row r="6" spans="1:3" ht="12.75">
      <c r="A6">
        <f>'Input zaterdag'!A23</f>
        <v>26</v>
      </c>
      <c r="B6" t="str">
        <f>'Input zaterdag'!B23</f>
        <v>Juist Gericht 3 Melick</v>
      </c>
      <c r="C6">
        <f>'Input zaterdag'!V23</f>
        <v>1566</v>
      </c>
    </row>
    <row r="7" spans="1:3" ht="12.75">
      <c r="A7">
        <f>'Input zaterdag'!A25</f>
        <v>28</v>
      </c>
      <c r="B7" t="str">
        <f>'Input zaterdag'!B25</f>
        <v>De Ster 4 Pey-Echt</v>
      </c>
      <c r="C7">
        <f>'Input zaterdag'!V25</f>
        <v>1519</v>
      </c>
    </row>
    <row r="8" spans="1:3" ht="12.75">
      <c r="A8">
        <f>'Input zaterdag'!A20</f>
        <v>23</v>
      </c>
      <c r="B8" t="str">
        <f>'Input zaterdag'!B20</f>
        <v>De Zwarte Roos 5 Slek-Echt</v>
      </c>
      <c r="C8">
        <f>'Input zaterdag'!V20</f>
        <v>1511</v>
      </c>
    </row>
    <row r="9" spans="1:3" ht="12.75">
      <c r="A9">
        <f>'Input zaterdag'!A22</f>
        <v>25</v>
      </c>
      <c r="B9" t="str">
        <f>'Input zaterdag'!B22</f>
        <v>Heideroosje 4 Heibloem</v>
      </c>
      <c r="C9">
        <f>'Input zaterdag'!V22</f>
        <v>0</v>
      </c>
    </row>
    <row r="10" spans="1:3" ht="12.75">
      <c r="A10">
        <f>'Input zaterdag'!A24</f>
        <v>27</v>
      </c>
      <c r="B10" t="str">
        <f>'Input zaterdag'!B24</f>
        <v>De Vriendenkring 2 Leveroy</v>
      </c>
      <c r="C10">
        <f>'Input zaterdag'!V24</f>
        <v>0</v>
      </c>
    </row>
    <row r="11" spans="1:3" ht="12.75">
      <c r="A11">
        <f>'Input zaterdag'!A26</f>
        <v>0</v>
      </c>
      <c r="B11">
        <f>'Input zaterdag'!B26</f>
        <v>0</v>
      </c>
      <c r="C11">
        <f>'Input zaterdag'!V26</f>
        <v>0</v>
      </c>
    </row>
    <row r="12" spans="1:3" ht="12.75">
      <c r="A12">
        <f>'Input zaterdag'!A27</f>
        <v>0</v>
      </c>
      <c r="B12">
        <f>'Input zaterdag'!B27</f>
        <v>0</v>
      </c>
      <c r="C12">
        <f>'Input zaterdag'!V27</f>
        <v>0</v>
      </c>
    </row>
    <row r="13" spans="1:3" ht="12.75">
      <c r="A13">
        <f>'Input zaterdag'!A28</f>
        <v>0</v>
      </c>
      <c r="B13">
        <f>'Input zaterdag'!B28</f>
        <v>0</v>
      </c>
      <c r="C13">
        <f>'Input zaterdag'!V28</f>
        <v>0</v>
      </c>
    </row>
    <row r="14" spans="1:3" ht="12.75">
      <c r="A14">
        <f>'Input zaterdag'!A29</f>
        <v>0</v>
      </c>
      <c r="B14">
        <f>'Input zaterdag'!B29</f>
        <v>0</v>
      </c>
      <c r="C14">
        <f>'Input zaterdag'!V29</f>
        <v>0</v>
      </c>
    </row>
    <row r="15" spans="1:3" ht="12.75">
      <c r="A15">
        <f>'Input zaterdag'!A30</f>
        <v>0</v>
      </c>
      <c r="B15">
        <f>'Input zaterdag'!B30</f>
        <v>0</v>
      </c>
      <c r="C15">
        <f>'Input zaterdag'!V30</f>
        <v>0</v>
      </c>
    </row>
    <row r="16" spans="1:3" ht="12.75">
      <c r="A16">
        <f>'Input zaterdag'!A31</f>
        <v>0</v>
      </c>
      <c r="B16">
        <f>'Input zaterdag'!B31</f>
        <v>0</v>
      </c>
      <c r="C16">
        <f>'Input zaterdag'!V31</f>
        <v>0</v>
      </c>
    </row>
    <row r="17" spans="1:3" ht="12.75">
      <c r="A17">
        <f>'Input zaterdag'!A32</f>
        <v>0</v>
      </c>
      <c r="B17">
        <f>'Input zaterdag'!B32</f>
        <v>0</v>
      </c>
      <c r="C17">
        <f>'Input zaterdag'!V32</f>
        <v>0</v>
      </c>
    </row>
    <row r="18" spans="1:3" ht="12.75">
      <c r="A18">
        <f>'Input zaterdag'!A33</f>
        <v>0</v>
      </c>
      <c r="B18">
        <f>'Input zaterdag'!B33</f>
        <v>0</v>
      </c>
      <c r="C18">
        <f>'Input zaterdag'!V33</f>
        <v>0</v>
      </c>
    </row>
    <row r="19" spans="1:3" ht="12.75">
      <c r="A19">
        <f>'Input zaterdag'!A34</f>
        <v>0</v>
      </c>
      <c r="B19">
        <f>'Input zaterdag'!B34</f>
        <v>0</v>
      </c>
      <c r="C19">
        <f>'Input zaterdag'!V34</f>
        <v>0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van Hooijdonk</dc:creator>
  <cp:keywords/>
  <dc:description/>
  <cp:lastModifiedBy>Roubroeks, Arno</cp:lastModifiedBy>
  <cp:lastPrinted>2012-09-02T19:32:28Z</cp:lastPrinted>
  <dcterms:created xsi:type="dcterms:W3CDTF">1999-09-01T11:57:37Z</dcterms:created>
  <dcterms:modified xsi:type="dcterms:W3CDTF">2021-08-27T06:36:50Z</dcterms:modified>
  <cp:category/>
  <cp:version/>
  <cp:contentType/>
  <cp:contentStatus/>
</cp:coreProperties>
</file>